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40" windowHeight="12510"/>
  </bookViews>
  <sheets>
    <sheet name="呈批" sheetId="1" r:id="rId1"/>
    <sheet name="Sheet2" sheetId="2" r:id="rId2"/>
    <sheet name="发票相关" sheetId="3" r:id="rId3"/>
  </sheets>
  <externalReferences>
    <externalReference r:id="rId4"/>
    <externalReference r:id="rId5"/>
  </externalReferences>
  <definedNames>
    <definedName name="_xlnm._FilterDatabase" localSheetId="2" hidden="1">发票相关!$A$2:$F$152</definedName>
    <definedName name="_xlnm._FilterDatabase" localSheetId="0" hidden="1">呈批!$A$1:$D$153</definedName>
  </definedNames>
  <calcPr calcId="144525"/>
</workbook>
</file>

<file path=xl/sharedStrings.xml><?xml version="1.0" encoding="utf-8"?>
<sst xmlns="http://schemas.openxmlformats.org/spreadsheetml/2006/main" count="335" uniqueCount="169">
  <si>
    <t>2020年第4季度福建省电信网码号资源占用费征收清单</t>
  </si>
  <si>
    <t>序号</t>
  </si>
  <si>
    <t>码号</t>
  </si>
  <si>
    <t>使用单位</t>
  </si>
  <si>
    <t>应缴费用/元</t>
  </si>
  <si>
    <t>缴款码</t>
  </si>
  <si>
    <t>缴款书日期</t>
  </si>
  <si>
    <t>缴款状态（截至2021年1月5日）</t>
  </si>
  <si>
    <t>福建省人民政府防汛抗旱指挥部办公室</t>
  </si>
  <si>
    <t>福建省公安厅</t>
  </si>
  <si>
    <t>福建省商务厅</t>
  </si>
  <si>
    <t>福建省公安消防总队</t>
  </si>
  <si>
    <t>漳州市行政服务中心管理委员会</t>
  </si>
  <si>
    <t>福建水利厅</t>
  </si>
  <si>
    <t>厦门市卫生和计划生育委员会</t>
  </si>
  <si>
    <t>福建省质量技术监督局</t>
  </si>
  <si>
    <t>福州市公安局交通警察支队</t>
  </si>
  <si>
    <t>福建省电信有限公司厦门市分公司</t>
  </si>
  <si>
    <t>厦门市公路事业发展中心</t>
  </si>
  <si>
    <t>厦门水务集团有限公司</t>
  </si>
  <si>
    <t>中国银联股份有限公司福建分公司</t>
  </si>
  <si>
    <t>福建省汽车运输集团有限公司</t>
  </si>
  <si>
    <t>福建广电网络集团股份有限公司</t>
  </si>
  <si>
    <t>泉州银行股份有限公司</t>
  </si>
  <si>
    <t>福建交通一卡通有限公司</t>
  </si>
  <si>
    <t>福建省烟草公司厦门市公司</t>
  </si>
  <si>
    <t>福建省公路事业发展中心</t>
  </si>
  <si>
    <t>海峡金桥财产保险股份有限公司</t>
  </si>
  <si>
    <t>泉州农村商业银行股份有限公司</t>
  </si>
  <si>
    <t>福建省农村信用社联合社</t>
  </si>
  <si>
    <t>泉州晚报社</t>
  </si>
  <si>
    <t>中国海峡人才市场</t>
  </si>
  <si>
    <t>盈众控股集团有限公司</t>
  </si>
  <si>
    <t>厦门翔业集团有限公司</t>
  </si>
  <si>
    <t>福建正荣集团有限公司</t>
  </si>
  <si>
    <t>名城地产（福建）有限公司</t>
  </si>
  <si>
    <t>名城地产（福清）有限公司</t>
  </si>
  <si>
    <t>福州广播电视台</t>
  </si>
  <si>
    <t>福建京生通信发展有限公司</t>
  </si>
  <si>
    <t>莆田市医疗保障基金管理中心</t>
  </si>
  <si>
    <t>福州市人生关怀殡仪服务有限公司</t>
  </si>
  <si>
    <t>石狮市伟达航空服务有限公司</t>
  </si>
  <si>
    <t>厦门国贸物业管理有限公司</t>
  </si>
  <si>
    <t>厦门市旅游发展委员会</t>
  </si>
  <si>
    <t>厦门市工业和信息化局</t>
  </si>
  <si>
    <t>厦门大学附属心血管病医院</t>
  </si>
  <si>
    <t>中共厦门市委厦门市政府信访局</t>
  </si>
  <si>
    <t>福建省保险行业协会</t>
  </si>
  <si>
    <t>厦门市有吖财务管理有限公司</t>
  </si>
  <si>
    <t>福建省人民政府办公厅</t>
  </si>
  <si>
    <t>福建省渔业互保协会</t>
  </si>
  <si>
    <t>旷远能源股份有限公司</t>
  </si>
  <si>
    <t>福建省海洋与渔业厅</t>
  </si>
  <si>
    <t>闽航道路车辆救援（漳州）有限公司</t>
  </si>
  <si>
    <t>厦门市住房保障中心</t>
  </si>
  <si>
    <t>福建圆满生命投资有限公司</t>
  </si>
  <si>
    <t>福建华威商贸物流有限公司</t>
  </si>
  <si>
    <t>福州欣久食品有限公司</t>
  </si>
  <si>
    <t>天利电力集团有限公司</t>
  </si>
  <si>
    <t>福州言丰电子科技有限公司</t>
  </si>
  <si>
    <t>睿拓世纪投资管理（福建）有限公司</t>
  </si>
  <si>
    <t>福建微尚信息科技有限公司</t>
  </si>
  <si>
    <t>福建东南联合智能科技有限公司</t>
  </si>
  <si>
    <t>福建光通互联通信有限公司</t>
  </si>
  <si>
    <t>纵商联盟（平潭）营销策划服务有限公司</t>
  </si>
  <si>
    <t>福建省明联网络科技有限公司</t>
  </si>
  <si>
    <t>福建省创科讯达通信科技有限公司</t>
  </si>
  <si>
    <t>宁德市便民家政网络服务有限公司</t>
  </si>
  <si>
    <t>晋江新动力电子商务有限公司</t>
  </si>
  <si>
    <t>泉州灵通集团有限公司</t>
  </si>
  <si>
    <t>福建省建设人力资源集团股份公司</t>
  </si>
  <si>
    <t>福州日报社</t>
  </si>
  <si>
    <t>海峡导报社</t>
  </si>
  <si>
    <t>福州市公共交通集团有限责任公司</t>
  </si>
  <si>
    <t>福建省数字安全证书管理有限公司</t>
  </si>
  <si>
    <t>福建健康之路健康管理有限公司</t>
  </si>
  <si>
    <t>福建海峡银行股份有限公司</t>
  </si>
  <si>
    <t>厦门广播电视网络股份有限公司</t>
  </si>
  <si>
    <t>莆田市工业和信息化局</t>
  </si>
  <si>
    <t>泉州市自来水有限公司</t>
  </si>
  <si>
    <t>泉州惠晟燃气有限公司</t>
  </si>
  <si>
    <t>福建省康辉国际旅行社股份有限公司</t>
  </si>
  <si>
    <t>厦门日报社</t>
  </si>
  <si>
    <t>福建华博教育科技股份有限公司</t>
  </si>
  <si>
    <t>厦门公交集团有限公司</t>
  </si>
  <si>
    <t>福建省特种设备检验研究院</t>
  </si>
  <si>
    <t>晋江航空假日旅行社有限公司</t>
  </si>
  <si>
    <t>莆田市恒通液化气有限公司</t>
  </si>
  <si>
    <t>福建人人共享安全服务有限公司</t>
  </si>
  <si>
    <t>福建三江饮料有限公司</t>
  </si>
  <si>
    <t>莆田市荔城区荣发液化气有限公司</t>
  </si>
  <si>
    <t>厦门公交集团掌上行科技有限公司</t>
  </si>
  <si>
    <t>福建金密网络安全测评技术有限公司</t>
  </si>
  <si>
    <t>莆田市荔城区新韵达速递有限公司</t>
  </si>
  <si>
    <t>福州交通信息投资运营有限公司</t>
  </si>
  <si>
    <t>福建省泉运实业集团有限公司</t>
  </si>
  <si>
    <t>厦门华润燃气有限公司</t>
  </si>
  <si>
    <t>龙洲集团股份有限公司</t>
  </si>
  <si>
    <t>福建省长青养老服务有限公司</t>
  </si>
  <si>
    <t>厦门易通卡运营有限责任公司</t>
  </si>
  <si>
    <t>福建省中小企业服务中心</t>
  </si>
  <si>
    <t>厦门特运集团车站管理有限公司</t>
  </si>
  <si>
    <t>福建省中国旅行社</t>
  </si>
  <si>
    <t>福建省春秋国际旅行社有限公司</t>
  </si>
  <si>
    <t>福州市金太阳老年综合服务中心</t>
  </si>
  <si>
    <t>厦门卫星定位应用股份有限公司</t>
  </si>
  <si>
    <t>莆田市凤凰家政服务有限公司</t>
  </si>
  <si>
    <t>福建广电网络集团股份有限公司福州分公司</t>
  </si>
  <si>
    <t>福建省广播影视集团</t>
  </si>
  <si>
    <t>福建省民航开发公司</t>
  </si>
  <si>
    <t>莆田市水务集团有限公司</t>
  </si>
  <si>
    <t>漳州市真诚交通信息服务有限公司</t>
  </si>
  <si>
    <t>福建八方海上旅游客运有限公司</t>
  </si>
  <si>
    <t>福建电子口岸股份有限公司</t>
  </si>
  <si>
    <t>福州华润燃气有限公司</t>
  </si>
  <si>
    <t>晋江市新型农村合作医疗管理中心</t>
  </si>
  <si>
    <t>福建投资集团（福清）水务有限公司</t>
  </si>
  <si>
    <t>金钥匙物业股份公司</t>
  </si>
  <si>
    <t>福建省万卡可信汽车服务有限公司</t>
  </si>
  <si>
    <t>福州市城市排水有限公司</t>
  </si>
  <si>
    <t>福州市自来水有限公司</t>
  </si>
  <si>
    <t>龙岩水发自来水有限责任公司</t>
  </si>
  <si>
    <t>福建省妇女联合会</t>
  </si>
  <si>
    <t>福建省锁具修理工协会</t>
  </si>
  <si>
    <t>福州市宏顺通勤汽车有限公司</t>
  </si>
  <si>
    <t>漳州市纵野汽车服务有限公司</t>
  </si>
  <si>
    <t>福建驰达汽车销售服务有限公司</t>
  </si>
  <si>
    <t>福建武夷交通运输股份有限公司</t>
  </si>
  <si>
    <t>泉州市鲤城区金源液化气有限公司</t>
  </si>
  <si>
    <t>漳州市老兵本色汽车服务有限公司</t>
  </si>
  <si>
    <t>泉州市禾康智慧养老服务中心</t>
  </si>
  <si>
    <t>莆田市汇鑫汽车服务有限公司</t>
  </si>
  <si>
    <t>漳州中汽汽车服务有限公司</t>
  </si>
  <si>
    <t>麦斯特人力资源有限公司</t>
  </si>
  <si>
    <t>福建华威易行通科技有限公司</t>
  </si>
  <si>
    <t>漳州市锐杰交服科技有限公司</t>
  </si>
  <si>
    <t>厦门海投物业有限公司</t>
  </si>
  <si>
    <t>无忧咨询有限公司</t>
  </si>
  <si>
    <t>福建瑞术信息科技有限公司</t>
  </si>
  <si>
    <t>永安市自来水公司</t>
  </si>
  <si>
    <t>福建省南平水文水资源勘测分中心</t>
  </si>
  <si>
    <t>福建电广广播广告有限公司</t>
  </si>
  <si>
    <t>福建腾邦国际旅行社有限公司</t>
  </si>
  <si>
    <t>莆田市金益大明液化气有限公司</t>
  </si>
  <si>
    <t>漳州市弘扬汽车咨询服务有限公司</t>
  </si>
  <si>
    <t>福建星泰安物流有限公司</t>
  </si>
  <si>
    <t>福建恒源达投资有限公司</t>
  </si>
  <si>
    <t>莆田市九牧汽车销售有限公司</t>
  </si>
  <si>
    <t>福建飞远教育管理有限公司</t>
  </si>
  <si>
    <t>福建医科大学附属协和医院</t>
  </si>
  <si>
    <t>福建省六一八产业发展有限公司</t>
  </si>
  <si>
    <t>中国电信福建分公司</t>
  </si>
  <si>
    <t>中国联通福建省分公司</t>
  </si>
  <si>
    <t>中国移动福建公司</t>
  </si>
  <si>
    <t>合计</t>
  </si>
  <si>
    <t>吴金煌</t>
  </si>
  <si>
    <t>苏美珍</t>
  </si>
  <si>
    <t>宋化丽</t>
  </si>
  <si>
    <t>2020年4季度福建省电信网码号资源占用费征收清单</t>
  </si>
  <si>
    <t>联系人</t>
  </si>
  <si>
    <t>联系人号码</t>
  </si>
  <si>
    <t>李英</t>
  </si>
  <si>
    <t>陈小龙</t>
  </si>
  <si>
    <t>郑爱华</t>
  </si>
  <si>
    <t>13606911109 </t>
  </si>
  <si>
    <t>张世好</t>
  </si>
  <si>
    <t>钟晓斌</t>
  </si>
  <si>
    <t>李嘉伟</t>
  </si>
  <si>
    <t>陈晨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</si>
</sst>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</font>
    <font>
      <sz val="11"/>
      <name val="Arial"/>
      <charset val="0"/>
    </font>
    <font>
      <sz val="1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  <scheme val="maj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0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/>
    <xf numFmtId="0" fontId="0" fillId="11" borderId="20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18" borderId="26" applyNumberFormat="0" applyAlignment="0" applyProtection="0">
      <alignment vertical="center"/>
    </xf>
    <xf numFmtId="0" fontId="32" fillId="18" borderId="19" applyNumberFormat="0" applyAlignment="0" applyProtection="0">
      <alignment vertical="center"/>
    </xf>
    <xf numFmtId="0" fontId="24" fillId="14" borderId="21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3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0721;&#21495;&#30456;&#20851;\&#30721;&#21495;&#30456;&#20851;&#65288;&#27744;&#65289;\2020&#24180;&#31532;&#19977;&#23395;&#24230;\2020&#24180;3&#23395;&#24230;&#31119;&#24314;&#30465;&#30005;&#20449;&#32593;&#30721;&#21495;&#36164;&#28304;&#21344;&#29992;&#36153;&#24449;&#25910;&#28165;&#21333;&#65288;&#21576;&#65289;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3454;&#26102;&#32564;&#27454;&#26597;&#35810;010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出"/>
      <sheetName val="呈批"/>
      <sheetName val="发票相关"/>
      <sheetName val="10.23限期"/>
      <sheetName val="挂10.22"/>
      <sheetName val="挂11.9"/>
      <sheetName val="挂11.24"/>
      <sheetName val="催缴"/>
    </sheetNames>
    <sheetDataSet>
      <sheetData sheetId="0"/>
      <sheetData sheetId="1"/>
      <sheetData sheetId="2">
        <row r="2">
          <cell r="C2" t="str">
            <v>使用单位</v>
          </cell>
          <cell r="D2" t="str">
            <v>应缴费用</v>
          </cell>
          <cell r="E2" t="str">
            <v>联系人</v>
          </cell>
          <cell r="F2" t="str">
            <v>联系电话</v>
          </cell>
        </row>
        <row r="3">
          <cell r="C3" t="str">
            <v>福建省人民政府防汛抗旱指挥部办公室</v>
          </cell>
          <cell r="D3">
            <v>6000</v>
          </cell>
          <cell r="E3" t="str">
            <v>蔡海鹏</v>
          </cell>
          <cell r="F3">
            <v>15959109300</v>
          </cell>
        </row>
        <row r="4">
          <cell r="C4" t="str">
            <v>福建省公安厅</v>
          </cell>
          <cell r="D4">
            <v>6000</v>
          </cell>
          <cell r="E4" t="str">
            <v>李云</v>
          </cell>
          <cell r="F4">
            <v>13178038322</v>
          </cell>
        </row>
        <row r="5">
          <cell r="C5" t="str">
            <v>福建省商务厅</v>
          </cell>
          <cell r="D5">
            <v>6000</v>
          </cell>
          <cell r="E5" t="str">
            <v>潘岚</v>
          </cell>
          <cell r="F5">
            <v>13459496860</v>
          </cell>
        </row>
        <row r="6">
          <cell r="C6" t="str">
            <v>福建省公安消防总队</v>
          </cell>
          <cell r="D6">
            <v>6000</v>
          </cell>
          <cell r="E6" t="str">
            <v>林艺伟</v>
          </cell>
          <cell r="F6">
            <v>18805919787</v>
          </cell>
        </row>
        <row r="7">
          <cell r="C7" t="str">
            <v>漳州市行政服务中心管理委员会</v>
          </cell>
          <cell r="D7">
            <v>6000</v>
          </cell>
          <cell r="E7" t="str">
            <v>吴立行</v>
          </cell>
          <cell r="F7">
            <v>13386975198</v>
          </cell>
        </row>
        <row r="8">
          <cell r="C8" t="str">
            <v>福建水利厅</v>
          </cell>
          <cell r="D8">
            <v>6000</v>
          </cell>
          <cell r="E8" t="str">
            <v>丘轲昌</v>
          </cell>
          <cell r="F8">
            <v>18950894321</v>
          </cell>
        </row>
        <row r="9">
          <cell r="C9" t="str">
            <v>厦门市卫生和计划生育委员会</v>
          </cell>
          <cell r="D9">
            <v>6000</v>
          </cell>
          <cell r="E9" t="str">
            <v>陈娉娉</v>
          </cell>
          <cell r="F9">
            <v>18030223286</v>
          </cell>
        </row>
        <row r="10">
          <cell r="C10" t="str">
            <v>福建省质量技术监督局</v>
          </cell>
          <cell r="D10">
            <v>6000</v>
          </cell>
          <cell r="E10" t="str">
            <v>陈茉</v>
          </cell>
          <cell r="F10">
            <v>18596762606</v>
          </cell>
        </row>
        <row r="11">
          <cell r="C11" t="str">
            <v>福州市公安局交通警察支队</v>
          </cell>
          <cell r="D11">
            <v>6000</v>
          </cell>
          <cell r="E11" t="str">
            <v>林浠文</v>
          </cell>
          <cell r="F11">
            <v>15980231607</v>
          </cell>
        </row>
        <row r="12">
          <cell r="C12" t="str">
            <v>福建省电信有限公司厦门市分公司</v>
          </cell>
          <cell r="D12">
            <v>6000</v>
          </cell>
          <cell r="E12" t="str">
            <v>陈慧</v>
          </cell>
          <cell r="F12">
            <v>18906023322</v>
          </cell>
        </row>
        <row r="13">
          <cell r="C13" t="str">
            <v>厦门市公路事业发展中心</v>
          </cell>
          <cell r="D13">
            <v>6000</v>
          </cell>
          <cell r="E13" t="str">
            <v>许晓珑</v>
          </cell>
          <cell r="F13">
            <v>18905923867</v>
          </cell>
        </row>
        <row r="14">
          <cell r="C14" t="str">
            <v>厦门水务集团有限公司</v>
          </cell>
          <cell r="D14">
            <v>6000</v>
          </cell>
          <cell r="E14" t="str">
            <v>彭文颖</v>
          </cell>
          <cell r="F14">
            <v>13950166037</v>
          </cell>
        </row>
        <row r="15">
          <cell r="C15" t="str">
            <v>中国银联股份有限公司福建分公司</v>
          </cell>
          <cell r="D15">
            <v>6000</v>
          </cell>
          <cell r="E15" t="str">
            <v>严海鸣</v>
          </cell>
          <cell r="F15">
            <v>18959168952</v>
          </cell>
        </row>
        <row r="16">
          <cell r="C16" t="str">
            <v>福建省汽车运输集团有限公司</v>
          </cell>
          <cell r="D16">
            <v>6000</v>
          </cell>
          <cell r="E16" t="str">
            <v>林志峰</v>
          </cell>
          <cell r="F16">
            <v>13805060221</v>
          </cell>
        </row>
        <row r="17">
          <cell r="C17" t="str">
            <v>福建广电网络集团股份有限公司</v>
          </cell>
          <cell r="D17">
            <v>6000</v>
          </cell>
          <cell r="E17" t="str">
            <v>曹丽萍</v>
          </cell>
          <cell r="F17">
            <v>13906930019</v>
          </cell>
        </row>
        <row r="18">
          <cell r="C18" t="str">
            <v>泉州银行股份有限公司</v>
          </cell>
          <cell r="D18">
            <v>6000</v>
          </cell>
          <cell r="E18" t="str">
            <v>高琳</v>
          </cell>
          <cell r="F18">
            <v>15059598233</v>
          </cell>
        </row>
        <row r="19">
          <cell r="C19" t="str">
            <v>福建交通一卡通有限公司</v>
          </cell>
          <cell r="D19">
            <v>6000</v>
          </cell>
          <cell r="E19" t="str">
            <v>黄水金</v>
          </cell>
          <cell r="F19">
            <v>15305918885</v>
          </cell>
        </row>
        <row r="20">
          <cell r="C20" t="str">
            <v>福建省烟草公司厦门市公司</v>
          </cell>
          <cell r="D20">
            <v>6000</v>
          </cell>
          <cell r="E20" t="str">
            <v>刘银洁</v>
          </cell>
          <cell r="F20">
            <v>13850082655</v>
          </cell>
        </row>
        <row r="21">
          <cell r="C21" t="str">
            <v>福建省公路事业发展中心</v>
          </cell>
          <cell r="D21">
            <v>6000</v>
          </cell>
          <cell r="E21" t="str">
            <v>吴南冰</v>
          </cell>
          <cell r="F21">
            <v>13959191517</v>
          </cell>
        </row>
        <row r="22">
          <cell r="C22" t="str">
            <v>海峡金桥财产保险股份有限公司</v>
          </cell>
          <cell r="D22">
            <v>6000</v>
          </cell>
          <cell r="E22" t="str">
            <v>严峰</v>
          </cell>
          <cell r="F22">
            <v>18650711372</v>
          </cell>
        </row>
        <row r="23">
          <cell r="C23" t="str">
            <v>泉州农村商业银行股份有限公司</v>
          </cell>
          <cell r="D23">
            <v>6000</v>
          </cell>
          <cell r="E23" t="str">
            <v>黄昕</v>
          </cell>
          <cell r="F23">
            <v>13960475121</v>
          </cell>
        </row>
        <row r="24">
          <cell r="C24" t="str">
            <v>福建省农村信用社联合社</v>
          </cell>
          <cell r="D24">
            <v>6000</v>
          </cell>
          <cell r="E24" t="str">
            <v>阮颖</v>
          </cell>
          <cell r="F24">
            <v>13705066205</v>
          </cell>
        </row>
        <row r="25">
          <cell r="C25" t="str">
            <v>泉州晚报社</v>
          </cell>
          <cell r="D25">
            <v>6000</v>
          </cell>
          <cell r="E25" t="str">
            <v>齐泉荣</v>
          </cell>
          <cell r="F25">
            <v>18959987566</v>
          </cell>
        </row>
        <row r="26">
          <cell r="C26" t="str">
            <v>中国海峡人才市场</v>
          </cell>
          <cell r="D26">
            <v>6000</v>
          </cell>
          <cell r="E26" t="str">
            <v>杨丽君</v>
          </cell>
          <cell r="F26">
            <v>13950200707</v>
          </cell>
        </row>
        <row r="27">
          <cell r="C27" t="str">
            <v>盈众控股集团有限公司</v>
          </cell>
          <cell r="D27">
            <v>6000</v>
          </cell>
          <cell r="E27" t="str">
            <v>杨娜</v>
          </cell>
          <cell r="F27">
            <v>15710669906</v>
          </cell>
        </row>
        <row r="28">
          <cell r="C28" t="str">
            <v>厦门翔业集团有限公司</v>
          </cell>
          <cell r="D28">
            <v>6000</v>
          </cell>
          <cell r="E28" t="str">
            <v>陈青青</v>
          </cell>
          <cell r="F28">
            <v>18650143466</v>
          </cell>
        </row>
        <row r="29">
          <cell r="C29" t="str">
            <v>福建正荣集团有限公司</v>
          </cell>
          <cell r="D29">
            <v>6000</v>
          </cell>
          <cell r="E29" t="str">
            <v>黄婷婷</v>
          </cell>
          <cell r="F29">
            <v>18760582815</v>
          </cell>
        </row>
        <row r="30">
          <cell r="C30" t="str">
            <v>名城地产（福建）有限公司</v>
          </cell>
          <cell r="D30">
            <v>6000</v>
          </cell>
          <cell r="E30" t="str">
            <v>李芳</v>
          </cell>
          <cell r="F30">
            <v>15060101040</v>
          </cell>
        </row>
        <row r="31">
          <cell r="C31" t="str">
            <v>莆田市正鼎房地产开发有限公司</v>
          </cell>
          <cell r="D31">
            <v>4000</v>
          </cell>
          <cell r="E31" t="str">
            <v>张晓威</v>
          </cell>
          <cell r="F31">
            <v>15860000888</v>
          </cell>
        </row>
        <row r="32">
          <cell r="C32" t="str">
            <v>名城地产（福清）有限公司</v>
          </cell>
          <cell r="D32">
            <v>6000</v>
          </cell>
          <cell r="E32" t="str">
            <v>孙海艳</v>
          </cell>
          <cell r="F32">
            <v>13799330743</v>
          </cell>
        </row>
        <row r="33">
          <cell r="C33" t="str">
            <v>福州广播电视台</v>
          </cell>
          <cell r="D33">
            <v>600</v>
          </cell>
          <cell r="E33" t="str">
            <v>陈艳</v>
          </cell>
          <cell r="F33">
            <v>13950206373</v>
          </cell>
        </row>
        <row r="34">
          <cell r="C34" t="str">
            <v>福建京生通信发展有限公司</v>
          </cell>
          <cell r="D34">
            <v>600</v>
          </cell>
          <cell r="E34" t="str">
            <v>李妨妃</v>
          </cell>
          <cell r="F34">
            <v>13328666223</v>
          </cell>
        </row>
        <row r="35">
          <cell r="C35" t="str">
            <v>莆田市医疗保障基金管理中心</v>
          </cell>
          <cell r="D35">
            <v>600</v>
          </cell>
          <cell r="E35" t="str">
            <v>刘庆峰</v>
          </cell>
          <cell r="F35">
            <v>13808570966</v>
          </cell>
        </row>
        <row r="36">
          <cell r="C36" t="str">
            <v>福州市人生关怀殡仪服务有限公司</v>
          </cell>
          <cell r="D36">
            <v>600</v>
          </cell>
          <cell r="E36" t="str">
            <v>官志松</v>
          </cell>
          <cell r="F36">
            <v>13705018842</v>
          </cell>
        </row>
        <row r="37">
          <cell r="C37" t="str">
            <v>石狮市伟达航空服务有限公司</v>
          </cell>
          <cell r="D37">
            <v>600</v>
          </cell>
          <cell r="E37" t="str">
            <v>李宗伟</v>
          </cell>
          <cell r="F37">
            <v>13905052388</v>
          </cell>
        </row>
        <row r="38">
          <cell r="C38" t="str">
            <v>厦门国贸物业管理有限公司</v>
          </cell>
          <cell r="D38">
            <v>600</v>
          </cell>
          <cell r="E38" t="str">
            <v>柯冬霞</v>
          </cell>
          <cell r="F38">
            <v>13850000632</v>
          </cell>
        </row>
        <row r="39">
          <cell r="C39" t="str">
            <v>厦门市旅游发展委员会</v>
          </cell>
          <cell r="D39">
            <v>600</v>
          </cell>
          <cell r="E39" t="str">
            <v>银艳芳</v>
          </cell>
          <cell r="F39">
            <v>18905922099</v>
          </cell>
        </row>
        <row r="40">
          <cell r="C40" t="str">
            <v>厦门市工业和信息化局</v>
          </cell>
          <cell r="D40">
            <v>600</v>
          </cell>
          <cell r="E40" t="str">
            <v>郑连庆</v>
          </cell>
          <cell r="F40">
            <v>18030227853</v>
          </cell>
        </row>
        <row r="41">
          <cell r="C41" t="str">
            <v>厦门大学附属心血管病医院</v>
          </cell>
          <cell r="D41">
            <v>600</v>
          </cell>
          <cell r="E41" t="str">
            <v>曾燕评</v>
          </cell>
          <cell r="F41">
            <v>13950166820</v>
          </cell>
        </row>
        <row r="42">
          <cell r="C42" t="str">
            <v>中共厦门市委厦门市政府信访局</v>
          </cell>
          <cell r="D42">
            <v>600</v>
          </cell>
          <cell r="E42" t="str">
            <v>林宏宇</v>
          </cell>
          <cell r="F42">
            <v>15060738478</v>
          </cell>
        </row>
        <row r="43">
          <cell r="C43" t="str">
            <v>福建省保险行业协会</v>
          </cell>
          <cell r="D43">
            <v>600</v>
          </cell>
          <cell r="E43" t="str">
            <v>陈微</v>
          </cell>
          <cell r="F43">
            <v>18650301710</v>
          </cell>
        </row>
        <row r="44">
          <cell r="C44" t="str">
            <v>厦门市有吖财务管理有限公司</v>
          </cell>
          <cell r="D44">
            <v>600</v>
          </cell>
          <cell r="E44" t="str">
            <v>郭国仓</v>
          </cell>
          <cell r="F44">
            <v>15710658687</v>
          </cell>
        </row>
        <row r="45">
          <cell r="C45" t="str">
            <v>福建省人民政府办公厅</v>
          </cell>
          <cell r="D45">
            <v>600</v>
          </cell>
          <cell r="E45" t="str">
            <v>王乙森</v>
          </cell>
          <cell r="F45">
            <v>18259195373</v>
          </cell>
        </row>
        <row r="46">
          <cell r="C46" t="str">
            <v>福建省渔业互保协会</v>
          </cell>
          <cell r="D46">
            <v>600</v>
          </cell>
          <cell r="E46" t="str">
            <v>洪蔚莹</v>
          </cell>
          <cell r="F46">
            <v>18106917053</v>
          </cell>
        </row>
        <row r="47">
          <cell r="C47" t="str">
            <v>旷远能源股份有限公司</v>
          </cell>
          <cell r="D47">
            <v>600</v>
          </cell>
          <cell r="E47" t="str">
            <v>刘明芳</v>
          </cell>
          <cell r="F47">
            <v>18020608006</v>
          </cell>
        </row>
        <row r="48">
          <cell r="C48" t="str">
            <v>福建省海洋与渔业厅</v>
          </cell>
          <cell r="D48">
            <v>600</v>
          </cell>
          <cell r="E48" t="str">
            <v>张继红</v>
          </cell>
          <cell r="F48">
            <v>18750773866</v>
          </cell>
        </row>
        <row r="49">
          <cell r="C49" t="str">
            <v>闽航道路车辆救援（漳州）有限公司</v>
          </cell>
          <cell r="D49">
            <v>600</v>
          </cell>
          <cell r="E49" t="str">
            <v>曾凯利</v>
          </cell>
          <cell r="F49">
            <v>18965968789</v>
          </cell>
        </row>
        <row r="50">
          <cell r="C50" t="str">
            <v>厦门市住房保障中心</v>
          </cell>
          <cell r="D50">
            <v>600</v>
          </cell>
          <cell r="E50" t="str">
            <v>吴贤</v>
          </cell>
          <cell r="F50">
            <v>18906021880</v>
          </cell>
        </row>
        <row r="51">
          <cell r="C51" t="str">
            <v>福建圆满生命投资有限公司</v>
          </cell>
          <cell r="D51">
            <v>600</v>
          </cell>
          <cell r="E51" t="str">
            <v>谢小满</v>
          </cell>
          <cell r="F51">
            <v>13950443319</v>
          </cell>
        </row>
        <row r="52">
          <cell r="C52" t="str">
            <v>福建华威商贸物流有限公司</v>
          </cell>
          <cell r="D52">
            <v>600</v>
          </cell>
          <cell r="E52" t="str">
            <v>郭栋辉</v>
          </cell>
          <cell r="F52">
            <v>18960814151</v>
          </cell>
        </row>
        <row r="53">
          <cell r="C53" t="str">
            <v>福州欣久食品有限公司</v>
          </cell>
          <cell r="D53">
            <v>600</v>
          </cell>
          <cell r="E53" t="str">
            <v>苏红</v>
          </cell>
          <cell r="F53">
            <v>13599426519</v>
          </cell>
        </row>
        <row r="54">
          <cell r="C54" t="str">
            <v>天利电力集团有限公司</v>
          </cell>
          <cell r="D54">
            <v>600</v>
          </cell>
          <cell r="E54" t="str">
            <v>谢守鸿</v>
          </cell>
          <cell r="F54">
            <v>13950361386</v>
          </cell>
        </row>
        <row r="55">
          <cell r="C55" t="str">
            <v>福州言丰电子科技有限公司</v>
          </cell>
          <cell r="D55">
            <v>600</v>
          </cell>
          <cell r="E55" t="str">
            <v>邱佳妮</v>
          </cell>
          <cell r="F55">
            <v>13559132715</v>
          </cell>
        </row>
        <row r="56">
          <cell r="C56" t="str">
            <v>睿拓世纪投资管理（福建）有限公司</v>
          </cell>
          <cell r="D56">
            <v>600</v>
          </cell>
          <cell r="E56" t="str">
            <v>蔡灼银</v>
          </cell>
          <cell r="F56">
            <v>13905032486</v>
          </cell>
        </row>
        <row r="57">
          <cell r="C57" t="str">
            <v>福建微尚信息科技有限公司</v>
          </cell>
          <cell r="D57">
            <v>600</v>
          </cell>
          <cell r="E57" t="str">
            <v>陈柳</v>
          </cell>
          <cell r="F57" t="str">
            <v> 18950295809</v>
          </cell>
        </row>
        <row r="58">
          <cell r="C58" t="str">
            <v>福建光通互联通信有限公司</v>
          </cell>
          <cell r="D58">
            <v>1800</v>
          </cell>
          <cell r="E58" t="str">
            <v>黄雨晨</v>
          </cell>
          <cell r="F58">
            <v>13799365436</v>
          </cell>
        </row>
        <row r="61">
          <cell r="C61" t="str">
            <v>纵商联盟（平潭）营销策划服务有限公司</v>
          </cell>
          <cell r="D61">
            <v>600</v>
          </cell>
          <cell r="E61" t="str">
            <v>林陈坤</v>
          </cell>
          <cell r="F61">
            <v>18559901985</v>
          </cell>
        </row>
        <row r="62">
          <cell r="C62" t="str">
            <v>福建省创科讯达通信科技有限公司</v>
          </cell>
          <cell r="D62">
            <v>600</v>
          </cell>
          <cell r="E62" t="str">
            <v>黄智浩</v>
          </cell>
          <cell r="F62">
            <v>18106030515</v>
          </cell>
        </row>
        <row r="63">
          <cell r="C63" t="str">
            <v>宁德市便民家政网络服务有限公司</v>
          </cell>
          <cell r="D63">
            <v>600</v>
          </cell>
          <cell r="E63" t="str">
            <v>蔡灼银</v>
          </cell>
          <cell r="F63">
            <v>13905032486</v>
          </cell>
        </row>
        <row r="64">
          <cell r="C64" t="str">
            <v>晋江新动力电子商务有限公司</v>
          </cell>
          <cell r="D64">
            <v>600</v>
          </cell>
          <cell r="E64" t="str">
            <v>陈培东</v>
          </cell>
          <cell r="F64">
            <v>15960777333</v>
          </cell>
        </row>
        <row r="65">
          <cell r="C65" t="str">
            <v>泉州灵通集团有限公司</v>
          </cell>
          <cell r="D65">
            <v>600</v>
          </cell>
          <cell r="E65" t="str">
            <v>赵团萍</v>
          </cell>
          <cell r="F65">
            <v>18146044995</v>
          </cell>
        </row>
        <row r="66">
          <cell r="C66" t="str">
            <v>福建省建设人力资源集团股份公司</v>
          </cell>
          <cell r="D66">
            <v>600</v>
          </cell>
          <cell r="E66" t="str">
            <v>陈冬玉</v>
          </cell>
          <cell r="F66" t="str">
            <v> 13720839632</v>
          </cell>
        </row>
        <row r="67">
          <cell r="C67" t="str">
            <v>福州日报社</v>
          </cell>
          <cell r="D67">
            <v>600</v>
          </cell>
          <cell r="E67" t="str">
            <v>郑森</v>
          </cell>
          <cell r="F67">
            <v>13003829173</v>
          </cell>
        </row>
        <row r="68">
          <cell r="C68" t="str">
            <v>海峡导报社</v>
          </cell>
          <cell r="D68">
            <v>600</v>
          </cell>
          <cell r="E68" t="str">
            <v>林群</v>
          </cell>
          <cell r="F68">
            <v>13860137851</v>
          </cell>
        </row>
        <row r="69">
          <cell r="C69" t="str">
            <v>福州市公共交通集团有限责任公司</v>
          </cell>
          <cell r="D69">
            <v>600</v>
          </cell>
          <cell r="E69" t="str">
            <v>何嘉</v>
          </cell>
          <cell r="F69">
            <v>13799376383</v>
          </cell>
        </row>
        <row r="70">
          <cell r="C70" t="str">
            <v>福建省数字安全证书管理有限公司</v>
          </cell>
          <cell r="D70">
            <v>600</v>
          </cell>
          <cell r="E70" t="str">
            <v>邹金铭</v>
          </cell>
          <cell r="F70">
            <v>18750127537</v>
          </cell>
        </row>
        <row r="71">
          <cell r="C71" t="str">
            <v>福建健康之路健康管理有限公司</v>
          </cell>
          <cell r="D71">
            <v>600</v>
          </cell>
          <cell r="E71" t="str">
            <v>郑春燕</v>
          </cell>
          <cell r="F71">
            <v>18650371788</v>
          </cell>
        </row>
        <row r="72">
          <cell r="C72" t="str">
            <v>福建海峡银行股份有限公司</v>
          </cell>
          <cell r="D72">
            <v>600</v>
          </cell>
          <cell r="E72" t="str">
            <v>郑祥</v>
          </cell>
          <cell r="F72">
            <v>18050165737</v>
          </cell>
        </row>
        <row r="73">
          <cell r="C73" t="str">
            <v>厦门广播电视网络股份有限公司</v>
          </cell>
          <cell r="D73">
            <v>600</v>
          </cell>
          <cell r="E73" t="str">
            <v>林建梅</v>
          </cell>
          <cell r="F73">
            <v>18695686889</v>
          </cell>
        </row>
        <row r="74">
          <cell r="C74" t="str">
            <v>莆田市工业和信息化局</v>
          </cell>
          <cell r="D74">
            <v>600</v>
          </cell>
          <cell r="E74" t="str">
            <v>王飞燕</v>
          </cell>
          <cell r="F74">
            <v>13599862356</v>
          </cell>
        </row>
        <row r="75">
          <cell r="C75" t="str">
            <v>泉州市自来水有限公司</v>
          </cell>
          <cell r="D75">
            <v>600</v>
          </cell>
          <cell r="E75" t="str">
            <v>李童菲</v>
          </cell>
          <cell r="F75">
            <v>13599723165</v>
          </cell>
        </row>
        <row r="76">
          <cell r="C76" t="str">
            <v>泉州惠晟燃气有限公司</v>
          </cell>
          <cell r="D76">
            <v>600</v>
          </cell>
          <cell r="E76" t="str">
            <v>高立祥</v>
          </cell>
          <cell r="F76">
            <v>13365989855</v>
          </cell>
        </row>
        <row r="77">
          <cell r="C77" t="str">
            <v>福建省康辉国际旅行社股份有限公司</v>
          </cell>
          <cell r="D77">
            <v>600</v>
          </cell>
          <cell r="E77" t="str">
            <v>刘健</v>
          </cell>
          <cell r="F77">
            <v>13805098497</v>
          </cell>
        </row>
        <row r="78">
          <cell r="C78" t="str">
            <v>英大长安保险经纪有限公司福建分公司</v>
          </cell>
          <cell r="D78">
            <v>400</v>
          </cell>
          <cell r="E78" t="str">
            <v>范德祥</v>
          </cell>
          <cell r="F78">
            <v>13720831366</v>
          </cell>
        </row>
        <row r="79">
          <cell r="C79" t="str">
            <v>厦门日报社</v>
          </cell>
          <cell r="D79">
            <v>600</v>
          </cell>
          <cell r="E79" t="str">
            <v>林燕贞</v>
          </cell>
          <cell r="F79">
            <v>18950095582</v>
          </cell>
        </row>
        <row r="80">
          <cell r="C80" t="str">
            <v>福建华博教育科技股份有限公司</v>
          </cell>
          <cell r="D80">
            <v>600</v>
          </cell>
          <cell r="E80" t="str">
            <v>黄林莉</v>
          </cell>
          <cell r="F80">
            <v>15280028100</v>
          </cell>
        </row>
        <row r="81">
          <cell r="C81" t="str">
            <v>厦门公交集团有限公司</v>
          </cell>
          <cell r="D81">
            <v>600</v>
          </cell>
          <cell r="E81" t="str">
            <v>陈秋江</v>
          </cell>
          <cell r="F81">
            <v>13860485353</v>
          </cell>
        </row>
        <row r="82">
          <cell r="C82" t="str">
            <v>福建省特种设备检验研究院</v>
          </cell>
          <cell r="D82">
            <v>600</v>
          </cell>
          <cell r="E82" t="str">
            <v>林晓</v>
          </cell>
          <cell r="F82">
            <v>18559911688</v>
          </cell>
        </row>
        <row r="83">
          <cell r="C83" t="str">
            <v>晋江航空假日旅行社有限公司</v>
          </cell>
          <cell r="D83">
            <v>600</v>
          </cell>
          <cell r="E83" t="str">
            <v>郑爱华</v>
          </cell>
          <cell r="F83">
            <v>18959853456</v>
          </cell>
        </row>
        <row r="84">
          <cell r="C84" t="str">
            <v>莆田市恒通液化气有限公司</v>
          </cell>
          <cell r="D84">
            <v>600</v>
          </cell>
          <cell r="E84" t="str">
            <v>方明耀</v>
          </cell>
          <cell r="F84">
            <v>13799603555</v>
          </cell>
        </row>
        <row r="85">
          <cell r="C85" t="str">
            <v>福建人人共享安全服务有限公司</v>
          </cell>
          <cell r="D85">
            <v>600</v>
          </cell>
          <cell r="E85" t="str">
            <v>吴锋哲</v>
          </cell>
          <cell r="F85">
            <v>13706991076</v>
          </cell>
        </row>
        <row r="86">
          <cell r="C86" t="str">
            <v>福建三江饮料有限公司</v>
          </cell>
          <cell r="D86">
            <v>600</v>
          </cell>
          <cell r="E86" t="str">
            <v>郑颖</v>
          </cell>
          <cell r="F86">
            <v>13850140598</v>
          </cell>
        </row>
        <row r="87">
          <cell r="C87" t="str">
            <v>莆田市荔城区荣发液化气有限公司</v>
          </cell>
          <cell r="D87">
            <v>600</v>
          </cell>
          <cell r="E87" t="str">
            <v>黄雪娟</v>
          </cell>
          <cell r="F87">
            <v>13860936766</v>
          </cell>
        </row>
        <row r="88">
          <cell r="C88" t="str">
            <v>厦门公交集团掌上行科技有限公司</v>
          </cell>
          <cell r="D88">
            <v>600</v>
          </cell>
          <cell r="E88" t="str">
            <v>陈秋江</v>
          </cell>
          <cell r="F88">
            <v>13860485353</v>
          </cell>
        </row>
        <row r="89">
          <cell r="C89" t="str">
            <v>福建金密网络安全测评技术有限公司</v>
          </cell>
          <cell r="D89">
            <v>600</v>
          </cell>
          <cell r="E89" t="str">
            <v>唐昱杰</v>
          </cell>
          <cell r="F89">
            <v>18805900836</v>
          </cell>
        </row>
        <row r="90">
          <cell r="C90" t="str">
            <v>莆田市荔城区新韵达速递有限公司</v>
          </cell>
          <cell r="D90">
            <v>600</v>
          </cell>
          <cell r="E90" t="str">
            <v>翁剑靖</v>
          </cell>
          <cell r="F90">
            <v>13799690990</v>
          </cell>
        </row>
        <row r="91">
          <cell r="C91" t="str">
            <v>福州交通信息投资运营有限公司</v>
          </cell>
          <cell r="D91">
            <v>600</v>
          </cell>
          <cell r="E91" t="str">
            <v>邓招雄</v>
          </cell>
          <cell r="F91">
            <v>18859178810</v>
          </cell>
        </row>
        <row r="92">
          <cell r="C92" t="str">
            <v>福州广播电视台</v>
          </cell>
          <cell r="D92">
            <v>600</v>
          </cell>
          <cell r="E92" t="str">
            <v>陈艳</v>
          </cell>
          <cell r="F92">
            <v>13950206373</v>
          </cell>
        </row>
        <row r="93">
          <cell r="C93" t="str">
            <v>福建省泉运实业集团有限公司</v>
          </cell>
          <cell r="D93">
            <v>600</v>
          </cell>
          <cell r="E93" t="str">
            <v>郭云蒸</v>
          </cell>
          <cell r="F93">
            <v>15159886698</v>
          </cell>
        </row>
        <row r="94">
          <cell r="C94" t="str">
            <v>厦门华润燃气有限公司</v>
          </cell>
          <cell r="D94">
            <v>600</v>
          </cell>
          <cell r="E94" t="str">
            <v>张祥铮</v>
          </cell>
          <cell r="F94">
            <v>13959205433</v>
          </cell>
        </row>
        <row r="95">
          <cell r="C95" t="str">
            <v>龙洲集团股份有限公司</v>
          </cell>
          <cell r="D95">
            <v>600</v>
          </cell>
          <cell r="E95" t="str">
            <v>丘桂洪</v>
          </cell>
          <cell r="F95">
            <v>13860209165</v>
          </cell>
        </row>
        <row r="96">
          <cell r="C96" t="str">
            <v>福建省长青养老服务有限公司</v>
          </cell>
          <cell r="D96">
            <v>600</v>
          </cell>
          <cell r="E96" t="str">
            <v>余光</v>
          </cell>
          <cell r="F96">
            <v>15959013226</v>
          </cell>
        </row>
        <row r="97">
          <cell r="C97" t="str">
            <v>厦门易通卡运营有限责任公司</v>
          </cell>
          <cell r="D97">
            <v>600</v>
          </cell>
          <cell r="E97" t="str">
            <v>康智榕</v>
          </cell>
          <cell r="F97">
            <v>13950055516</v>
          </cell>
        </row>
        <row r="98">
          <cell r="C98" t="str">
            <v>福建省中小企业服务中心</v>
          </cell>
          <cell r="D98">
            <v>600</v>
          </cell>
          <cell r="E98" t="str">
            <v>周秋吟</v>
          </cell>
          <cell r="F98">
            <v>13400593330</v>
          </cell>
        </row>
        <row r="99">
          <cell r="C99" t="str">
            <v>厦门特运集团车站管理有限公司</v>
          </cell>
          <cell r="D99">
            <v>600</v>
          </cell>
          <cell r="E99" t="str">
            <v>陈龙</v>
          </cell>
          <cell r="F99">
            <v>13599534546</v>
          </cell>
        </row>
        <row r="100">
          <cell r="C100" t="str">
            <v>福建省中国旅行社</v>
          </cell>
          <cell r="D100">
            <v>600</v>
          </cell>
          <cell r="E100" t="str">
            <v>谢小春</v>
          </cell>
          <cell r="F100">
            <v>18750125851</v>
          </cell>
        </row>
        <row r="101">
          <cell r="C101" t="str">
            <v>福建省春秋国际旅行社有限公司</v>
          </cell>
          <cell r="D101">
            <v>600</v>
          </cell>
          <cell r="E101" t="str">
            <v>陈志榕</v>
          </cell>
          <cell r="F101">
            <v>18059130270</v>
          </cell>
        </row>
        <row r="102">
          <cell r="C102" t="str">
            <v>福州市金太阳老年综合服务中心</v>
          </cell>
          <cell r="D102">
            <v>600</v>
          </cell>
          <cell r="E102" t="str">
            <v>郑崇平</v>
          </cell>
          <cell r="F102">
            <v>18559889933</v>
          </cell>
        </row>
        <row r="103">
          <cell r="C103" t="str">
            <v>厦门卫星定位应用股份有限公司</v>
          </cell>
          <cell r="D103">
            <v>600</v>
          </cell>
          <cell r="E103" t="str">
            <v>陈碧云</v>
          </cell>
          <cell r="F103">
            <v>13600977691</v>
          </cell>
        </row>
        <row r="104">
          <cell r="C104" t="str">
            <v>莆田市凤凰家政服务有限公司</v>
          </cell>
          <cell r="D104">
            <v>600</v>
          </cell>
          <cell r="E104" t="str">
            <v>刘惠琴</v>
          </cell>
          <cell r="F104">
            <v>18959569589</v>
          </cell>
        </row>
        <row r="105">
          <cell r="C105" t="str">
            <v>福建广电网络集团股份有限公司福州分公司</v>
          </cell>
          <cell r="D105">
            <v>600</v>
          </cell>
          <cell r="E105" t="str">
            <v>陈迎新</v>
          </cell>
          <cell r="F105">
            <v>13625036835</v>
          </cell>
        </row>
        <row r="106">
          <cell r="C106" t="str">
            <v>福建省广播影视集团</v>
          </cell>
          <cell r="D106">
            <v>600</v>
          </cell>
          <cell r="E106" t="str">
            <v>时嘉临</v>
          </cell>
          <cell r="F106">
            <v>18350001007</v>
          </cell>
        </row>
        <row r="107">
          <cell r="C107" t="str">
            <v>福建省民航开发公司</v>
          </cell>
          <cell r="D107">
            <v>600</v>
          </cell>
          <cell r="E107" t="str">
            <v>吴陈晶</v>
          </cell>
          <cell r="F107">
            <v>13799402192</v>
          </cell>
        </row>
        <row r="108">
          <cell r="C108" t="str">
            <v>莆田市水务集团有限公司</v>
          </cell>
          <cell r="D108">
            <v>600</v>
          </cell>
          <cell r="E108" t="str">
            <v>郑凌立</v>
          </cell>
          <cell r="F108">
            <v>13850216600</v>
          </cell>
        </row>
        <row r="109">
          <cell r="C109" t="str">
            <v>漳州市真诚交通信息服务有限公司</v>
          </cell>
          <cell r="D109">
            <v>600</v>
          </cell>
          <cell r="E109" t="str">
            <v>杨加裕</v>
          </cell>
          <cell r="F109">
            <v>18859672222</v>
          </cell>
        </row>
        <row r="110">
          <cell r="C110" t="str">
            <v>福州市医疗保障基金管理中心</v>
          </cell>
          <cell r="D110">
            <v>400</v>
          </cell>
          <cell r="E110" t="str">
            <v>林燕燕</v>
          </cell>
          <cell r="F110">
            <v>13599068908</v>
          </cell>
        </row>
        <row r="111">
          <cell r="C111" t="str">
            <v>福建八方海上旅游客运有限公司</v>
          </cell>
          <cell r="D111">
            <v>600</v>
          </cell>
          <cell r="E111" t="str">
            <v>潘宇</v>
          </cell>
          <cell r="F111">
            <v>13675008009</v>
          </cell>
        </row>
        <row r="112">
          <cell r="C112" t="str">
            <v>福建电子口岸股份有限公司</v>
          </cell>
          <cell r="D112">
            <v>600</v>
          </cell>
          <cell r="E112" t="str">
            <v>袁庆南</v>
          </cell>
          <cell r="F112">
            <v>13666033953</v>
          </cell>
        </row>
        <row r="113">
          <cell r="C113" t="str">
            <v>福建东迅通信技术发展有限公司</v>
          </cell>
          <cell r="D113">
            <v>600</v>
          </cell>
          <cell r="E113" t="str">
            <v>林惠婷</v>
          </cell>
          <cell r="F113">
            <v>18959958882</v>
          </cell>
        </row>
        <row r="114">
          <cell r="C114" t="str">
            <v>福州华润燃气有限公司</v>
          </cell>
          <cell r="D114">
            <v>600</v>
          </cell>
          <cell r="E114" t="str">
            <v>陈杰</v>
          </cell>
          <cell r="F114">
            <v>13489118296</v>
          </cell>
        </row>
        <row r="115">
          <cell r="C115" t="str">
            <v>晋江市新型农村合作医疗管理中心</v>
          </cell>
          <cell r="D115">
            <v>600</v>
          </cell>
          <cell r="E115" t="str">
            <v>庄碧红</v>
          </cell>
          <cell r="F115">
            <v>13600756556</v>
          </cell>
        </row>
        <row r="116">
          <cell r="C116" t="str">
            <v>福建投资集团（福清）水务有限公司</v>
          </cell>
          <cell r="D116">
            <v>600</v>
          </cell>
          <cell r="E116" t="str">
            <v>许文怀</v>
          </cell>
          <cell r="F116">
            <v>13605953989</v>
          </cell>
        </row>
        <row r="117">
          <cell r="C117" t="str">
            <v>金钥匙物业股份公司</v>
          </cell>
          <cell r="D117">
            <v>600</v>
          </cell>
          <cell r="E117" t="str">
            <v>黄德凯</v>
          </cell>
          <cell r="F117">
            <v>13358551111</v>
          </cell>
        </row>
        <row r="118">
          <cell r="C118" t="str">
            <v>福建省万卡可信汽车服务有限公司</v>
          </cell>
          <cell r="D118">
            <v>600</v>
          </cell>
          <cell r="E118" t="str">
            <v>林英</v>
          </cell>
          <cell r="F118">
            <v>13655030108</v>
          </cell>
        </row>
        <row r="119">
          <cell r="C119" t="str">
            <v>福州市城市排水有限公司</v>
          </cell>
          <cell r="D119">
            <v>600</v>
          </cell>
          <cell r="E119" t="str">
            <v>周佳楠</v>
          </cell>
          <cell r="F119">
            <v>13860639288</v>
          </cell>
        </row>
        <row r="120">
          <cell r="C120" t="str">
            <v>福州市自来水有限公司</v>
          </cell>
          <cell r="D120">
            <v>600</v>
          </cell>
          <cell r="E120" t="str">
            <v>赵榕</v>
          </cell>
          <cell r="F120">
            <v>15960023748</v>
          </cell>
        </row>
        <row r="121">
          <cell r="C121" t="str">
            <v>龙岩水发自来水有限责任公司</v>
          </cell>
          <cell r="D121">
            <v>600</v>
          </cell>
          <cell r="E121" t="str">
            <v>邓鑫</v>
          </cell>
          <cell r="F121">
            <v>18039896912</v>
          </cell>
        </row>
        <row r="122">
          <cell r="C122" t="str">
            <v>福建省妇女联合会</v>
          </cell>
          <cell r="D122">
            <v>600</v>
          </cell>
          <cell r="E122" t="str">
            <v>李瑞耀</v>
          </cell>
          <cell r="F122">
            <v>13960811366</v>
          </cell>
        </row>
        <row r="123">
          <cell r="C123" t="str">
            <v>福建省锁具修理工协会</v>
          </cell>
          <cell r="D123">
            <v>600</v>
          </cell>
          <cell r="E123" t="str">
            <v>赵飞辉</v>
          </cell>
          <cell r="F123">
            <v>18020885855</v>
          </cell>
        </row>
        <row r="124">
          <cell r="C124" t="str">
            <v>福州市宏顺通勤汽车有限公司</v>
          </cell>
          <cell r="D124">
            <v>600</v>
          </cell>
          <cell r="E124" t="str">
            <v>吴渠</v>
          </cell>
          <cell r="F124">
            <v>13559108200</v>
          </cell>
        </row>
        <row r="125">
          <cell r="C125" t="str">
            <v>漳州市纵野汽车服务有限公司</v>
          </cell>
          <cell r="D125">
            <v>600</v>
          </cell>
          <cell r="E125" t="str">
            <v>李志明</v>
          </cell>
          <cell r="F125">
            <v>13860800060</v>
          </cell>
        </row>
        <row r="126">
          <cell r="C126" t="str">
            <v>福建驰达汽车销售服务有限公司</v>
          </cell>
          <cell r="D126">
            <v>600</v>
          </cell>
          <cell r="E126" t="str">
            <v>叶亚君</v>
          </cell>
          <cell r="F126">
            <v>13606061963</v>
          </cell>
        </row>
        <row r="127">
          <cell r="C127" t="str">
            <v>福建武夷交通运输股份有限公司</v>
          </cell>
          <cell r="D127">
            <v>600</v>
          </cell>
          <cell r="E127" t="str">
            <v>王霖</v>
          </cell>
          <cell r="F127">
            <v>18065770625</v>
          </cell>
        </row>
        <row r="128">
          <cell r="C128" t="str">
            <v>泉州市鲤城区金源液化气有限公司</v>
          </cell>
          <cell r="D128">
            <v>600</v>
          </cell>
          <cell r="E128" t="str">
            <v>廖崇伟</v>
          </cell>
          <cell r="F128">
            <v>18659050256</v>
          </cell>
        </row>
        <row r="129">
          <cell r="C129" t="str">
            <v>漳州市老兵本色汽车服务有限公司</v>
          </cell>
          <cell r="D129">
            <v>600</v>
          </cell>
          <cell r="E129" t="str">
            <v>张军</v>
          </cell>
          <cell r="F129">
            <v>13960086166</v>
          </cell>
        </row>
        <row r="130">
          <cell r="C130" t="str">
            <v>泉州市禾康智慧养老服务中心</v>
          </cell>
          <cell r="D130">
            <v>600</v>
          </cell>
          <cell r="E130" t="str">
            <v>黄伟萍</v>
          </cell>
          <cell r="F130">
            <v>15260396978</v>
          </cell>
        </row>
        <row r="131">
          <cell r="C131" t="str">
            <v>莆田市汇鑫汽车服务有限公司</v>
          </cell>
          <cell r="D131">
            <v>600</v>
          </cell>
          <cell r="E131" t="str">
            <v>陈丽群</v>
          </cell>
          <cell r="F131">
            <v>13656998460</v>
          </cell>
        </row>
        <row r="132">
          <cell r="C132" t="str">
            <v>漳州中汽汽车服务有限公司</v>
          </cell>
          <cell r="D132">
            <v>600</v>
          </cell>
          <cell r="E132" t="str">
            <v>林民记</v>
          </cell>
          <cell r="F132">
            <v>18959695518</v>
          </cell>
        </row>
        <row r="133">
          <cell r="C133" t="str">
            <v>麦斯特人力资源有限公司</v>
          </cell>
          <cell r="D133">
            <v>600</v>
          </cell>
          <cell r="E133" t="str">
            <v>叶春奇</v>
          </cell>
          <cell r="F133">
            <v>18960821502</v>
          </cell>
        </row>
        <row r="134">
          <cell r="C134" t="str">
            <v>福建华威易行通科技有限公司</v>
          </cell>
          <cell r="D134">
            <v>600</v>
          </cell>
          <cell r="E134" t="str">
            <v>刘荣帆</v>
          </cell>
          <cell r="F134">
            <v>18659302019</v>
          </cell>
        </row>
        <row r="135">
          <cell r="C135" t="str">
            <v>漳州市锐杰交服科技有限公司</v>
          </cell>
          <cell r="D135">
            <v>600</v>
          </cell>
          <cell r="E135" t="str">
            <v>王成毅</v>
          </cell>
          <cell r="F135">
            <v>13806923536</v>
          </cell>
        </row>
        <row r="136">
          <cell r="C136" t="str">
            <v>厦门海投物业有限公司</v>
          </cell>
          <cell r="D136">
            <v>600</v>
          </cell>
          <cell r="E136" t="str">
            <v>林清山</v>
          </cell>
          <cell r="F136">
            <v>13696916527</v>
          </cell>
        </row>
        <row r="137">
          <cell r="C137" t="str">
            <v>无忧咨询有限公司</v>
          </cell>
          <cell r="D137">
            <v>600</v>
          </cell>
          <cell r="E137" t="str">
            <v>黄德凯</v>
          </cell>
          <cell r="F137">
            <v>13358551111</v>
          </cell>
        </row>
        <row r="138">
          <cell r="C138" t="str">
            <v>福建瑞术信息科技有限公司</v>
          </cell>
          <cell r="D138">
            <v>600</v>
          </cell>
          <cell r="E138" t="str">
            <v>邹璐瑶</v>
          </cell>
          <cell r="F138">
            <v>15980119135</v>
          </cell>
        </row>
        <row r="139">
          <cell r="C139" t="str">
            <v>永安市自来水公司</v>
          </cell>
          <cell r="D139">
            <v>600</v>
          </cell>
          <cell r="E139" t="str">
            <v>伊勍</v>
          </cell>
          <cell r="F139">
            <v>13616956321</v>
          </cell>
        </row>
        <row r="140">
          <cell r="C140" t="str">
            <v>福建省交通运输人才职业服务中心</v>
          </cell>
          <cell r="D140">
            <v>400</v>
          </cell>
          <cell r="E140" t="str">
            <v>林凌</v>
          </cell>
          <cell r="F140">
            <v>13960799353</v>
          </cell>
        </row>
        <row r="141">
          <cell r="C141" t="str">
            <v>福建省南平水文水资源勘测分中心</v>
          </cell>
          <cell r="D141">
            <v>600</v>
          </cell>
          <cell r="E141" t="str">
            <v>杨剑辉</v>
          </cell>
          <cell r="F141">
            <v>18960665036</v>
          </cell>
        </row>
        <row r="142">
          <cell r="C142" t="str">
            <v>福建电广广播广告有限公司</v>
          </cell>
          <cell r="D142">
            <v>600</v>
          </cell>
          <cell r="E142" t="str">
            <v>傅毅梅</v>
          </cell>
          <cell r="F142">
            <v>18605916987</v>
          </cell>
        </row>
        <row r="143">
          <cell r="C143" t="str">
            <v>福建腾邦国际旅行社有限公司</v>
          </cell>
          <cell r="D143">
            <v>600</v>
          </cell>
          <cell r="E143" t="str">
            <v>黄爱霞</v>
          </cell>
          <cell r="F143">
            <v>13159219762</v>
          </cell>
        </row>
        <row r="144">
          <cell r="C144" t="str">
            <v>莆田市金益大明液化气有限公司</v>
          </cell>
          <cell r="D144">
            <v>600</v>
          </cell>
          <cell r="E144" t="str">
            <v>方明耀</v>
          </cell>
          <cell r="F144">
            <v>13799603555</v>
          </cell>
        </row>
        <row r="145">
          <cell r="C145" t="str">
            <v>漳州市弘扬汽车咨询服务有限公司</v>
          </cell>
          <cell r="D145">
            <v>600</v>
          </cell>
          <cell r="E145" t="str">
            <v>杨俊勇</v>
          </cell>
          <cell r="F145">
            <v>15759639999</v>
          </cell>
        </row>
        <row r="146">
          <cell r="C146" t="str">
            <v>福建星泰安物流有限公司</v>
          </cell>
          <cell r="D146">
            <v>600</v>
          </cell>
          <cell r="E146" t="str">
            <v>陈礼善</v>
          </cell>
          <cell r="F146">
            <v>13609535818</v>
          </cell>
        </row>
        <row r="147">
          <cell r="C147" t="str">
            <v>福建恒源达投资有限公司</v>
          </cell>
          <cell r="D147">
            <v>600</v>
          </cell>
          <cell r="E147" t="str">
            <v>倪海明</v>
          </cell>
          <cell r="F147">
            <v>18559993198</v>
          </cell>
        </row>
        <row r="148">
          <cell r="C148" t="str">
            <v>莆田市九牧汽车销售有限公司</v>
          </cell>
          <cell r="D148">
            <v>600</v>
          </cell>
          <cell r="E148" t="str">
            <v>陈政生</v>
          </cell>
          <cell r="F148">
            <v>18950780099</v>
          </cell>
        </row>
        <row r="149">
          <cell r="C149" t="str">
            <v>福建医科大学附属协和医院</v>
          </cell>
          <cell r="D149">
            <v>600</v>
          </cell>
          <cell r="E149" t="str">
            <v>尤勇</v>
          </cell>
          <cell r="F149">
            <v>13705932132</v>
          </cell>
        </row>
        <row r="150">
          <cell r="C150" t="str">
            <v>福建省发展和改革委员会</v>
          </cell>
          <cell r="D150">
            <v>600</v>
          </cell>
          <cell r="E150" t="str">
            <v>林平</v>
          </cell>
          <cell r="F150">
            <v>13705070513</v>
          </cell>
        </row>
        <row r="151">
          <cell r="C151" t="str">
            <v>中国电信福建分公司</v>
          </cell>
          <cell r="D151">
            <v>584550</v>
          </cell>
        </row>
        <row r="152">
          <cell r="C152" t="str">
            <v>中国联通福建省分公司</v>
          </cell>
          <cell r="D152">
            <v>56400</v>
          </cell>
        </row>
        <row r="153">
          <cell r="C153" t="str">
            <v>中国移动福建公司</v>
          </cell>
          <cell r="D153">
            <v>110850</v>
          </cell>
        </row>
        <row r="160">
          <cell r="C160" t="str">
            <v>福建省人民政府办公厅</v>
          </cell>
          <cell r="D160">
            <v>600</v>
          </cell>
        </row>
        <row r="161">
          <cell r="C161" t="str">
            <v>福建省公安消防总队</v>
          </cell>
          <cell r="D161">
            <v>6000</v>
          </cell>
        </row>
        <row r="162">
          <cell r="C162" t="str">
            <v>福建省公安厅</v>
          </cell>
          <cell r="D162">
            <v>6000</v>
          </cell>
        </row>
        <row r="163">
          <cell r="C163" t="str">
            <v>中国电信福建分公司</v>
          </cell>
          <cell r="D163">
            <v>584550</v>
          </cell>
        </row>
        <row r="164">
          <cell r="C164" t="str">
            <v>中国联通福建省分公司</v>
          </cell>
          <cell r="D164">
            <v>56400</v>
          </cell>
        </row>
        <row r="165">
          <cell r="C165" t="str">
            <v>中国移动福建公司</v>
          </cell>
          <cell r="D165">
            <v>110850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你的报表标题"/>
    </sheetNames>
    <sheetDataSet>
      <sheetData sheetId="0">
        <row r="4">
          <cell r="A4" t="str">
            <v>缴款人</v>
          </cell>
          <cell r="B4" t="str">
            <v>缴款码</v>
          </cell>
          <cell r="C4" t="str">
            <v>缴款书日期</v>
          </cell>
          <cell r="D4" t="str">
            <v>缴款状态</v>
          </cell>
        </row>
        <row r="5">
          <cell r="A5" t="str">
            <v>中国电信福建分公司</v>
          </cell>
          <cell r="B5" t="str">
            <v>0000002100025520</v>
          </cell>
          <cell r="C5" t="str">
            <v>2021-01-05</v>
          </cell>
          <cell r="D5" t="str">
            <v>未缴款</v>
          </cell>
        </row>
        <row r="6">
          <cell r="A6" t="str">
            <v>中国联通福建省分公司</v>
          </cell>
          <cell r="B6" t="str">
            <v>0000002100025539</v>
          </cell>
          <cell r="C6" t="str">
            <v>2021-01-05</v>
          </cell>
          <cell r="D6" t="str">
            <v>未缴款</v>
          </cell>
        </row>
        <row r="7">
          <cell r="A7" t="str">
            <v>中国移动福建公司</v>
          </cell>
          <cell r="B7" t="str">
            <v>0000002100025547</v>
          </cell>
          <cell r="C7" t="str">
            <v>2021-01-05</v>
          </cell>
          <cell r="D7" t="str">
            <v>未缴款</v>
          </cell>
        </row>
        <row r="8">
          <cell r="A8" t="str">
            <v>福建省公安厅</v>
          </cell>
          <cell r="B8" t="str">
            <v>0000002100025555</v>
          </cell>
          <cell r="C8" t="str">
            <v>2021-01-05</v>
          </cell>
          <cell r="D8" t="str">
            <v>未缴款</v>
          </cell>
        </row>
        <row r="9">
          <cell r="A9" t="str">
            <v>福建省公安消防总队</v>
          </cell>
          <cell r="B9" t="str">
            <v>0000002100025563</v>
          </cell>
          <cell r="C9" t="str">
            <v>2021-01-05</v>
          </cell>
          <cell r="D9" t="str">
            <v>未缴款</v>
          </cell>
        </row>
        <row r="10">
          <cell r="A10" t="str">
            <v>福建省人民政府办公厅</v>
          </cell>
          <cell r="B10" t="str">
            <v>0000002100025571</v>
          </cell>
          <cell r="C10" t="str">
            <v>2021-01-05</v>
          </cell>
          <cell r="D10" t="str">
            <v>未缴款</v>
          </cell>
        </row>
        <row r="11">
          <cell r="A11" t="str">
            <v>福建省人民政府防汛抗旱指挥部办公室</v>
          </cell>
          <cell r="B11" t="str">
            <v>0000002100025580</v>
          </cell>
          <cell r="C11" t="str">
            <v>2021-01-05</v>
          </cell>
          <cell r="D11" t="str">
            <v>未缴款</v>
          </cell>
        </row>
        <row r="12">
          <cell r="A12" t="str">
            <v>福建省商务厅</v>
          </cell>
          <cell r="B12" t="str">
            <v>0000002100025598</v>
          </cell>
          <cell r="C12" t="str">
            <v>2021-01-05</v>
          </cell>
          <cell r="D12" t="str">
            <v>未缴款</v>
          </cell>
        </row>
        <row r="13">
          <cell r="A13" t="str">
            <v>漳州市行政服务中心管理委员会</v>
          </cell>
          <cell r="B13" t="str">
            <v>0000002100025600</v>
          </cell>
          <cell r="C13" t="str">
            <v>2021-01-05</v>
          </cell>
          <cell r="D13" t="str">
            <v>未缴款</v>
          </cell>
        </row>
        <row r="14">
          <cell r="A14" t="str">
            <v>福建水利厅</v>
          </cell>
          <cell r="B14" t="str">
            <v>0000002100025619</v>
          </cell>
          <cell r="C14" t="str">
            <v>2021-01-05</v>
          </cell>
          <cell r="D14" t="str">
            <v>未缴款</v>
          </cell>
        </row>
        <row r="15">
          <cell r="A15" t="str">
            <v>厦门市卫生和计划生育委员会</v>
          </cell>
          <cell r="B15" t="str">
            <v>0000002100025627</v>
          </cell>
          <cell r="C15" t="str">
            <v>2021-01-05</v>
          </cell>
          <cell r="D15" t="str">
            <v>未缴款</v>
          </cell>
        </row>
        <row r="16">
          <cell r="A16" t="str">
            <v>福建省质量技术监督局</v>
          </cell>
          <cell r="B16" t="str">
            <v>0000002100025635</v>
          </cell>
          <cell r="C16" t="str">
            <v>2021-01-05</v>
          </cell>
          <cell r="D16" t="str">
            <v>未缴款</v>
          </cell>
        </row>
        <row r="17">
          <cell r="A17" t="str">
            <v>福州市公安局交通警察支队</v>
          </cell>
          <cell r="B17" t="str">
            <v>0000002100025643</v>
          </cell>
          <cell r="C17" t="str">
            <v>2021-01-05</v>
          </cell>
          <cell r="D17" t="str">
            <v>已缴款</v>
          </cell>
        </row>
        <row r="18">
          <cell r="A18" t="str">
            <v>福建省电信有限公司厦门市分公司</v>
          </cell>
          <cell r="B18" t="str">
            <v>0000002100025651</v>
          </cell>
          <cell r="C18" t="str">
            <v>2021-01-05</v>
          </cell>
          <cell r="D18" t="str">
            <v>未缴款</v>
          </cell>
        </row>
        <row r="19">
          <cell r="A19" t="str">
            <v>厦门市公路事业发展中心</v>
          </cell>
          <cell r="B19" t="str">
            <v>0000002100025660</v>
          </cell>
          <cell r="C19" t="str">
            <v>2021-01-05</v>
          </cell>
          <cell r="D19" t="str">
            <v>未缴款</v>
          </cell>
        </row>
        <row r="20">
          <cell r="A20" t="str">
            <v>厦门水务集团有限公司</v>
          </cell>
          <cell r="B20" t="str">
            <v>0000002100025678</v>
          </cell>
          <cell r="C20" t="str">
            <v>2021-01-05</v>
          </cell>
          <cell r="D20" t="str">
            <v>未缴款</v>
          </cell>
        </row>
        <row r="21">
          <cell r="A21" t="str">
            <v>中国银联股份有限公司福建分公司</v>
          </cell>
          <cell r="B21" t="str">
            <v>0000002100025686</v>
          </cell>
          <cell r="C21" t="str">
            <v>2021-01-05</v>
          </cell>
          <cell r="D21" t="str">
            <v>未缴款</v>
          </cell>
        </row>
        <row r="22">
          <cell r="A22" t="str">
            <v>福建省汽车运输集团有限公司</v>
          </cell>
          <cell r="B22" t="str">
            <v>0000002100025694</v>
          </cell>
          <cell r="C22" t="str">
            <v>2021-01-05</v>
          </cell>
          <cell r="D22" t="str">
            <v>未缴款</v>
          </cell>
        </row>
        <row r="23">
          <cell r="A23" t="str">
            <v>福建广电网络集团股份有限公司</v>
          </cell>
          <cell r="B23" t="str">
            <v>0000002100025707</v>
          </cell>
          <cell r="C23" t="str">
            <v>2021-01-05</v>
          </cell>
          <cell r="D23" t="str">
            <v>未缴款</v>
          </cell>
        </row>
        <row r="24">
          <cell r="A24" t="str">
            <v>泉州银行股份有限公司</v>
          </cell>
          <cell r="B24" t="str">
            <v>0000002100025715</v>
          </cell>
          <cell r="C24" t="str">
            <v>2021-01-05</v>
          </cell>
          <cell r="D24" t="str">
            <v>未缴款</v>
          </cell>
        </row>
        <row r="25">
          <cell r="A25" t="str">
            <v>福建交通一卡通有限公司</v>
          </cell>
          <cell r="B25" t="str">
            <v>0000002100025723</v>
          </cell>
          <cell r="C25" t="str">
            <v>2021-01-05</v>
          </cell>
          <cell r="D25" t="str">
            <v>未缴款</v>
          </cell>
        </row>
        <row r="26">
          <cell r="A26" t="str">
            <v>福建省烟草公司厦门市公司</v>
          </cell>
          <cell r="B26" t="str">
            <v>0000002100025731</v>
          </cell>
          <cell r="C26" t="str">
            <v>2021-01-05</v>
          </cell>
          <cell r="D26" t="str">
            <v>未缴款</v>
          </cell>
        </row>
        <row r="27">
          <cell r="A27" t="str">
            <v>福建省公路事业发展中心</v>
          </cell>
          <cell r="B27" t="str">
            <v>0000002100025740</v>
          </cell>
          <cell r="C27" t="str">
            <v>2021-01-05</v>
          </cell>
          <cell r="D27" t="str">
            <v>未缴款</v>
          </cell>
        </row>
        <row r="28">
          <cell r="A28" t="str">
            <v>海峡金桥财产保险股份有限公司</v>
          </cell>
          <cell r="B28" t="str">
            <v>0000002100025758</v>
          </cell>
          <cell r="C28" t="str">
            <v>2021-01-05</v>
          </cell>
          <cell r="D28" t="str">
            <v>未缴款</v>
          </cell>
        </row>
        <row r="29">
          <cell r="A29" t="str">
            <v>泉州农村商业银行股份有限公司</v>
          </cell>
          <cell r="B29" t="str">
            <v>0000002100025766</v>
          </cell>
          <cell r="C29" t="str">
            <v>2021-01-05</v>
          </cell>
          <cell r="D29" t="str">
            <v>未缴款</v>
          </cell>
        </row>
        <row r="30">
          <cell r="A30" t="str">
            <v>福建省农村信用社联合社</v>
          </cell>
          <cell r="B30" t="str">
            <v>0000002100025774</v>
          </cell>
          <cell r="C30" t="str">
            <v>2021-01-05</v>
          </cell>
          <cell r="D30" t="str">
            <v>未缴款</v>
          </cell>
        </row>
        <row r="31">
          <cell r="A31" t="str">
            <v>泉州晚报社</v>
          </cell>
          <cell r="B31" t="str">
            <v>0000002100025782</v>
          </cell>
          <cell r="C31" t="str">
            <v>2021-01-05</v>
          </cell>
          <cell r="D31" t="str">
            <v>未缴款</v>
          </cell>
        </row>
        <row r="32">
          <cell r="A32" t="str">
            <v>中国海峡人才市场</v>
          </cell>
          <cell r="B32" t="str">
            <v>0000002100025790</v>
          </cell>
          <cell r="C32" t="str">
            <v>2021-01-05</v>
          </cell>
          <cell r="D32" t="str">
            <v>未缴款</v>
          </cell>
        </row>
        <row r="33">
          <cell r="A33" t="str">
            <v>盈众控股集团有限公司</v>
          </cell>
          <cell r="B33" t="str">
            <v>0000002100025803</v>
          </cell>
          <cell r="C33" t="str">
            <v>2021-01-05</v>
          </cell>
          <cell r="D33" t="str">
            <v>未缴款</v>
          </cell>
        </row>
        <row r="34">
          <cell r="A34" t="str">
            <v>厦门翔业集团有限公司</v>
          </cell>
          <cell r="B34" t="str">
            <v>0000002100025811</v>
          </cell>
          <cell r="C34" t="str">
            <v>2021-01-05</v>
          </cell>
          <cell r="D34" t="str">
            <v>未缴款</v>
          </cell>
        </row>
        <row r="35">
          <cell r="A35" t="str">
            <v>福建正荣集团有限公司</v>
          </cell>
          <cell r="B35" t="str">
            <v>0000002100025820</v>
          </cell>
          <cell r="C35" t="str">
            <v>2021-01-05</v>
          </cell>
          <cell r="D35" t="str">
            <v>未缴款</v>
          </cell>
        </row>
        <row r="36">
          <cell r="A36" t="str">
            <v>名城地产（福建）有限公司</v>
          </cell>
          <cell r="B36" t="str">
            <v>0000002100025838</v>
          </cell>
          <cell r="C36" t="str">
            <v>2021-01-05</v>
          </cell>
          <cell r="D36" t="str">
            <v>未缴款</v>
          </cell>
        </row>
        <row r="37">
          <cell r="A37" t="str">
            <v>名城地产（福清）有限公司</v>
          </cell>
          <cell r="B37" t="str">
            <v>0000002100025846</v>
          </cell>
          <cell r="C37" t="str">
            <v>2021-01-05</v>
          </cell>
          <cell r="D37" t="str">
            <v>未缴款</v>
          </cell>
        </row>
        <row r="38">
          <cell r="A38" t="str">
            <v>福州广播电视台</v>
          </cell>
          <cell r="B38" t="str">
            <v>0000002100025854</v>
          </cell>
          <cell r="C38" t="str">
            <v>2021-01-05</v>
          </cell>
          <cell r="D38" t="str">
            <v>未缴款</v>
          </cell>
        </row>
        <row r="39">
          <cell r="A39" t="str">
            <v>福建京生通信发展有限公司</v>
          </cell>
          <cell r="B39" t="str">
            <v>0000002100025862</v>
          </cell>
          <cell r="C39" t="str">
            <v>2021-01-05</v>
          </cell>
          <cell r="D39" t="str">
            <v>已缴款</v>
          </cell>
        </row>
        <row r="40">
          <cell r="A40" t="str">
            <v>莆田市医疗保障基金管理中心</v>
          </cell>
          <cell r="B40" t="str">
            <v>0000002100025870</v>
          </cell>
          <cell r="C40" t="str">
            <v>2021-01-05</v>
          </cell>
          <cell r="D40" t="str">
            <v>未缴款</v>
          </cell>
        </row>
        <row r="41">
          <cell r="A41" t="str">
            <v>福州市人生关怀殡仪服务有限公司</v>
          </cell>
          <cell r="B41" t="str">
            <v>0000002100025889</v>
          </cell>
          <cell r="C41" t="str">
            <v>2021-01-05</v>
          </cell>
          <cell r="D41" t="str">
            <v>未缴款</v>
          </cell>
        </row>
        <row r="42">
          <cell r="A42" t="str">
            <v>石狮市伟达航空服务有限公司</v>
          </cell>
          <cell r="B42" t="str">
            <v>0000002100025897</v>
          </cell>
          <cell r="C42" t="str">
            <v>2021-01-05</v>
          </cell>
          <cell r="D42" t="str">
            <v>未缴款</v>
          </cell>
        </row>
        <row r="43">
          <cell r="A43" t="str">
            <v>厦门国贸物业管理有限公司</v>
          </cell>
          <cell r="B43" t="str">
            <v>0000002100025900</v>
          </cell>
          <cell r="C43" t="str">
            <v>2021-01-05</v>
          </cell>
          <cell r="D43" t="str">
            <v>未缴款</v>
          </cell>
        </row>
        <row r="44">
          <cell r="A44" t="str">
            <v>厦门市旅游发展委员会</v>
          </cell>
          <cell r="B44" t="str">
            <v>0000002100025918</v>
          </cell>
          <cell r="C44" t="str">
            <v>2021-01-05</v>
          </cell>
          <cell r="D44" t="str">
            <v>未缴款</v>
          </cell>
        </row>
        <row r="45">
          <cell r="A45" t="str">
            <v>厦门市工业和信息化局</v>
          </cell>
          <cell r="B45" t="str">
            <v>0000002100025926</v>
          </cell>
          <cell r="C45" t="str">
            <v>2021-01-05</v>
          </cell>
          <cell r="D45" t="str">
            <v>未缴款</v>
          </cell>
        </row>
        <row r="46">
          <cell r="A46" t="str">
            <v>厦门大学附属心血管病医院</v>
          </cell>
          <cell r="B46" t="str">
            <v>0000002100025934</v>
          </cell>
          <cell r="C46" t="str">
            <v>2021-01-05</v>
          </cell>
          <cell r="D46" t="str">
            <v>未缴款</v>
          </cell>
        </row>
        <row r="47">
          <cell r="A47" t="str">
            <v>中共厦门市委厦门市政府信访局</v>
          </cell>
          <cell r="B47" t="str">
            <v>0000002100025942</v>
          </cell>
          <cell r="C47" t="str">
            <v>2021-01-05</v>
          </cell>
          <cell r="D47" t="str">
            <v>未缴款</v>
          </cell>
        </row>
        <row r="48">
          <cell r="A48" t="str">
            <v>福建省保险行业协会</v>
          </cell>
          <cell r="B48" t="str">
            <v>0000002100025950</v>
          </cell>
          <cell r="C48" t="str">
            <v>2021-01-05</v>
          </cell>
          <cell r="D48" t="str">
            <v>未缴款</v>
          </cell>
        </row>
        <row r="49">
          <cell r="A49" t="str">
            <v>厦门市有吖财务管理有限公司</v>
          </cell>
          <cell r="B49" t="str">
            <v>0000002100025969</v>
          </cell>
          <cell r="C49" t="str">
            <v>2021-01-05</v>
          </cell>
          <cell r="D49" t="str">
            <v>未缴款</v>
          </cell>
        </row>
        <row r="50">
          <cell r="A50" t="str">
            <v>福建省渔业互保协会</v>
          </cell>
          <cell r="B50" t="str">
            <v>0000002100025977</v>
          </cell>
          <cell r="C50" t="str">
            <v>2021-01-05</v>
          </cell>
          <cell r="D50" t="str">
            <v>未缴款</v>
          </cell>
        </row>
        <row r="51">
          <cell r="A51" t="str">
            <v>旷远能源股份有限公司</v>
          </cell>
          <cell r="B51" t="str">
            <v>0000002100025985</v>
          </cell>
          <cell r="C51" t="str">
            <v>2021-01-05</v>
          </cell>
          <cell r="D51" t="str">
            <v>未缴款</v>
          </cell>
        </row>
        <row r="52">
          <cell r="A52" t="str">
            <v>福建省海洋与渔业厅</v>
          </cell>
          <cell r="B52" t="str">
            <v>0000002100025993</v>
          </cell>
          <cell r="C52" t="str">
            <v>2021-01-05</v>
          </cell>
          <cell r="D52" t="str">
            <v>未缴款</v>
          </cell>
        </row>
        <row r="53">
          <cell r="A53" t="str">
            <v>闽航道路车辆救援（漳州）有限公司</v>
          </cell>
          <cell r="B53" t="str">
            <v>0000002100026005</v>
          </cell>
          <cell r="C53" t="str">
            <v>2021-01-05</v>
          </cell>
          <cell r="D53" t="str">
            <v>未缴款</v>
          </cell>
        </row>
        <row r="54">
          <cell r="A54" t="str">
            <v>厦门市住房保障中心</v>
          </cell>
          <cell r="B54" t="str">
            <v>0000002100098519</v>
          </cell>
          <cell r="C54" t="str">
            <v>2021-01-05</v>
          </cell>
          <cell r="D54" t="str">
            <v>未缴款</v>
          </cell>
        </row>
        <row r="55">
          <cell r="A55" t="str">
            <v>福建圆满生命投资有限公司</v>
          </cell>
          <cell r="B55" t="str">
            <v>0000002100098527</v>
          </cell>
          <cell r="C55" t="str">
            <v>2021-01-05</v>
          </cell>
          <cell r="D55" t="str">
            <v>未缴款</v>
          </cell>
        </row>
        <row r="56">
          <cell r="A56" t="str">
            <v>福建华威商贸物流有限公司</v>
          </cell>
          <cell r="B56" t="str">
            <v>0000002100098535</v>
          </cell>
          <cell r="C56" t="str">
            <v>2021-01-05</v>
          </cell>
          <cell r="D56" t="str">
            <v>未缴款</v>
          </cell>
        </row>
        <row r="57">
          <cell r="A57" t="str">
            <v>福州欣久食品有限公司</v>
          </cell>
          <cell r="B57" t="str">
            <v>0000002100098543</v>
          </cell>
          <cell r="C57" t="str">
            <v>2021-01-05</v>
          </cell>
          <cell r="D57" t="str">
            <v>未缴款</v>
          </cell>
        </row>
        <row r="58">
          <cell r="A58" t="str">
            <v>天利电力集团有限公司</v>
          </cell>
          <cell r="B58" t="str">
            <v>0000002100098551</v>
          </cell>
          <cell r="C58" t="str">
            <v>2021-01-05</v>
          </cell>
          <cell r="D58" t="str">
            <v>未缴款</v>
          </cell>
        </row>
        <row r="59">
          <cell r="A59" t="str">
            <v>福州言丰电子科技有限公司</v>
          </cell>
          <cell r="B59" t="str">
            <v>0000002100098560</v>
          </cell>
          <cell r="C59" t="str">
            <v>2021-01-05</v>
          </cell>
          <cell r="D59" t="str">
            <v>未缴款</v>
          </cell>
        </row>
        <row r="60">
          <cell r="A60" t="str">
            <v>睿拓世纪投资管理（福建）有限公司</v>
          </cell>
          <cell r="B60" t="str">
            <v>0000002100098578</v>
          </cell>
          <cell r="C60" t="str">
            <v>2021-01-05</v>
          </cell>
          <cell r="D60" t="str">
            <v>未缴款</v>
          </cell>
        </row>
        <row r="61">
          <cell r="A61" t="str">
            <v>福建微尚信息科技有限公司</v>
          </cell>
          <cell r="B61" t="str">
            <v>0000002100098586</v>
          </cell>
          <cell r="C61" t="str">
            <v>2021-01-05</v>
          </cell>
          <cell r="D61" t="str">
            <v>未缴款</v>
          </cell>
        </row>
        <row r="62">
          <cell r="A62" t="str">
            <v>福建东南联合智能科技有限公司</v>
          </cell>
          <cell r="B62" t="str">
            <v>0000002100098594</v>
          </cell>
          <cell r="C62" t="str">
            <v>2021-01-05</v>
          </cell>
          <cell r="D62" t="str">
            <v>未缴款</v>
          </cell>
        </row>
        <row r="63">
          <cell r="A63" t="str">
            <v>福建光通互联通信有限公司</v>
          </cell>
          <cell r="B63" t="str">
            <v>0000002100098607</v>
          </cell>
          <cell r="C63" t="str">
            <v>2021-01-05</v>
          </cell>
          <cell r="D63" t="str">
            <v>未缴款</v>
          </cell>
        </row>
        <row r="64">
          <cell r="A64" t="str">
            <v>纵商联盟（平潭）营销策划服务有限公司</v>
          </cell>
          <cell r="B64" t="str">
            <v>0000002100098615</v>
          </cell>
          <cell r="C64" t="str">
            <v>2021-01-05</v>
          </cell>
          <cell r="D64" t="str">
            <v>未缴款</v>
          </cell>
        </row>
        <row r="65">
          <cell r="A65" t="str">
            <v>福建省明联网络科技有限公司</v>
          </cell>
          <cell r="B65" t="str">
            <v>0000002100098623</v>
          </cell>
          <cell r="C65" t="str">
            <v>2021-01-05</v>
          </cell>
          <cell r="D65" t="str">
            <v>未缴款</v>
          </cell>
        </row>
        <row r="66">
          <cell r="A66" t="str">
            <v>福建省创科讯达通信科技有限公司</v>
          </cell>
          <cell r="B66" t="str">
            <v>0000002100098631</v>
          </cell>
          <cell r="C66" t="str">
            <v>2021-01-05</v>
          </cell>
          <cell r="D66" t="str">
            <v>未缴款</v>
          </cell>
        </row>
        <row r="67">
          <cell r="A67" t="str">
            <v>宁德市便民家政网络服务有限公司</v>
          </cell>
          <cell r="B67" t="str">
            <v>0000002100098640</v>
          </cell>
          <cell r="C67" t="str">
            <v>2021-01-05</v>
          </cell>
          <cell r="D67" t="str">
            <v>未缴款</v>
          </cell>
        </row>
        <row r="68">
          <cell r="A68" t="str">
            <v>晋江新动力电子商务有限公司</v>
          </cell>
          <cell r="B68" t="str">
            <v>0000002100098658</v>
          </cell>
          <cell r="C68" t="str">
            <v>2021-01-05</v>
          </cell>
          <cell r="D68" t="str">
            <v>未缴款</v>
          </cell>
        </row>
        <row r="69">
          <cell r="A69" t="str">
            <v>泉州灵通集团有限公司</v>
          </cell>
          <cell r="B69" t="str">
            <v>0000002100098666</v>
          </cell>
          <cell r="C69" t="str">
            <v>2021-01-05</v>
          </cell>
          <cell r="D69" t="str">
            <v>未缴款</v>
          </cell>
        </row>
        <row r="70">
          <cell r="A70" t="str">
            <v>福建省建设人力资源集团股份公司</v>
          </cell>
          <cell r="B70" t="str">
            <v>0000002100098674</v>
          </cell>
          <cell r="C70" t="str">
            <v>2021-01-05</v>
          </cell>
          <cell r="D70" t="str">
            <v>未缴款</v>
          </cell>
        </row>
        <row r="71">
          <cell r="A71" t="str">
            <v>福州日报社</v>
          </cell>
          <cell r="B71" t="str">
            <v>0000002100098682</v>
          </cell>
          <cell r="C71" t="str">
            <v>2021-01-05</v>
          </cell>
          <cell r="D71" t="str">
            <v>未缴款</v>
          </cell>
        </row>
        <row r="72">
          <cell r="A72" t="str">
            <v>海峡导报社</v>
          </cell>
          <cell r="B72" t="str">
            <v>0000002100098690</v>
          </cell>
          <cell r="C72" t="str">
            <v>2021-01-05</v>
          </cell>
          <cell r="D72" t="str">
            <v>未缴款</v>
          </cell>
        </row>
        <row r="73">
          <cell r="A73" t="str">
            <v>福州市公共交通集团有限责任公司</v>
          </cell>
          <cell r="B73" t="str">
            <v>0000002100098703</v>
          </cell>
          <cell r="C73" t="str">
            <v>2021-01-05</v>
          </cell>
          <cell r="D73" t="str">
            <v>未缴款</v>
          </cell>
        </row>
        <row r="74">
          <cell r="A74" t="str">
            <v>福建省数字安全证书管理有限公司</v>
          </cell>
          <cell r="B74" t="str">
            <v>0000002100098711</v>
          </cell>
          <cell r="C74" t="str">
            <v>2021-01-05</v>
          </cell>
          <cell r="D74" t="str">
            <v>未缴款</v>
          </cell>
        </row>
        <row r="75">
          <cell r="A75" t="str">
            <v>福建健康之路健康管理有限公司</v>
          </cell>
          <cell r="B75" t="str">
            <v>0000002100098720</v>
          </cell>
          <cell r="C75" t="str">
            <v>2021-01-05</v>
          </cell>
          <cell r="D75" t="str">
            <v>未缴款</v>
          </cell>
        </row>
        <row r="76">
          <cell r="A76" t="str">
            <v>福建海峡银行股份有限公司</v>
          </cell>
          <cell r="B76" t="str">
            <v>0000002100098738</v>
          </cell>
          <cell r="C76" t="str">
            <v>2021-01-05</v>
          </cell>
          <cell r="D76" t="str">
            <v>未缴款</v>
          </cell>
        </row>
        <row r="77">
          <cell r="A77" t="str">
            <v>厦门广播电视网络股份有限公司</v>
          </cell>
          <cell r="B77" t="str">
            <v>0000002100098746</v>
          </cell>
          <cell r="C77" t="str">
            <v>2021-01-05</v>
          </cell>
          <cell r="D77" t="str">
            <v>未缴款</v>
          </cell>
        </row>
        <row r="78">
          <cell r="A78" t="str">
            <v>莆田市工业和信息化局</v>
          </cell>
          <cell r="B78" t="str">
            <v>0000002100098754</v>
          </cell>
          <cell r="C78" t="str">
            <v>2021-01-05</v>
          </cell>
          <cell r="D78" t="str">
            <v>未缴款</v>
          </cell>
        </row>
        <row r="79">
          <cell r="A79" t="str">
            <v>泉州市自来水有限公司</v>
          </cell>
          <cell r="B79" t="str">
            <v>0000002100098762</v>
          </cell>
          <cell r="C79" t="str">
            <v>2021-01-05</v>
          </cell>
          <cell r="D79" t="str">
            <v>未缴款</v>
          </cell>
        </row>
        <row r="80">
          <cell r="A80" t="str">
            <v>泉州惠晟燃气有限公司</v>
          </cell>
          <cell r="B80" t="str">
            <v>0000002100098770</v>
          </cell>
          <cell r="C80" t="str">
            <v>2021-01-05</v>
          </cell>
          <cell r="D80" t="str">
            <v>未缴款</v>
          </cell>
        </row>
        <row r="81">
          <cell r="A81" t="str">
            <v>福建省康辉国际旅行社股份有限公司</v>
          </cell>
          <cell r="B81" t="str">
            <v>0000002100098789</v>
          </cell>
          <cell r="C81" t="str">
            <v>2021-01-05</v>
          </cell>
          <cell r="D81" t="str">
            <v>未缴款</v>
          </cell>
        </row>
        <row r="82">
          <cell r="A82" t="str">
            <v>厦门日报社</v>
          </cell>
          <cell r="B82" t="str">
            <v>0000002100098797</v>
          </cell>
          <cell r="C82" t="str">
            <v>2021-01-05</v>
          </cell>
          <cell r="D82" t="str">
            <v>未缴款</v>
          </cell>
        </row>
        <row r="83">
          <cell r="A83" t="str">
            <v>福建华博教育科技股份有限公司</v>
          </cell>
          <cell r="B83" t="str">
            <v>0000002100098800</v>
          </cell>
          <cell r="C83" t="str">
            <v>2021-01-05</v>
          </cell>
          <cell r="D83" t="str">
            <v>未缴款</v>
          </cell>
        </row>
        <row r="84">
          <cell r="A84" t="str">
            <v>厦门公交集团有限公司</v>
          </cell>
          <cell r="B84" t="str">
            <v>0000002100098818</v>
          </cell>
          <cell r="C84" t="str">
            <v>2021-01-05</v>
          </cell>
          <cell r="D84" t="str">
            <v>未缴款</v>
          </cell>
        </row>
        <row r="85">
          <cell r="A85" t="str">
            <v>福建省特种设备检验研究院</v>
          </cell>
          <cell r="B85" t="str">
            <v>0000002100098826</v>
          </cell>
          <cell r="C85" t="str">
            <v>2021-01-05</v>
          </cell>
          <cell r="D85" t="str">
            <v>未缴款</v>
          </cell>
        </row>
        <row r="86">
          <cell r="A86" t="str">
            <v>晋江航空假日旅行社有限公司</v>
          </cell>
          <cell r="B86" t="str">
            <v>0000002100098834</v>
          </cell>
          <cell r="C86" t="str">
            <v>2021-01-05</v>
          </cell>
          <cell r="D86" t="str">
            <v>未缴款</v>
          </cell>
        </row>
        <row r="87">
          <cell r="A87" t="str">
            <v>莆田市恒通液化气有限公司</v>
          </cell>
          <cell r="B87" t="str">
            <v>0000002100098842</v>
          </cell>
          <cell r="C87" t="str">
            <v>2021-01-05</v>
          </cell>
          <cell r="D87" t="str">
            <v>未缴款</v>
          </cell>
        </row>
        <row r="88">
          <cell r="A88" t="str">
            <v>福建人人共享安全服务有限公司</v>
          </cell>
          <cell r="B88" t="str">
            <v>0000002100098850</v>
          </cell>
          <cell r="C88" t="str">
            <v>2021-01-05</v>
          </cell>
          <cell r="D88" t="str">
            <v>未缴款</v>
          </cell>
        </row>
        <row r="89">
          <cell r="A89" t="str">
            <v>福建三江饮料有限公司</v>
          </cell>
          <cell r="B89" t="str">
            <v>0000002100098869</v>
          </cell>
          <cell r="C89" t="str">
            <v>2021-01-05</v>
          </cell>
          <cell r="D89" t="str">
            <v>未缴款</v>
          </cell>
        </row>
        <row r="90">
          <cell r="A90" t="str">
            <v>莆田市荔城区荣发液化气有限公司</v>
          </cell>
          <cell r="B90" t="str">
            <v>0000002100098877</v>
          </cell>
          <cell r="C90" t="str">
            <v>2021-01-05</v>
          </cell>
          <cell r="D90" t="str">
            <v>未缴款</v>
          </cell>
        </row>
        <row r="91">
          <cell r="A91" t="str">
            <v>厦门公交集团掌上行科技有限公司</v>
          </cell>
          <cell r="B91" t="str">
            <v>0000002100098885</v>
          </cell>
          <cell r="C91" t="str">
            <v>2021-01-05</v>
          </cell>
          <cell r="D91" t="str">
            <v>未缴款</v>
          </cell>
        </row>
        <row r="92">
          <cell r="A92" t="str">
            <v>福建金密网络安全测评技术有限公司</v>
          </cell>
          <cell r="B92" t="str">
            <v>0000002100098893</v>
          </cell>
          <cell r="C92" t="str">
            <v>2021-01-05</v>
          </cell>
          <cell r="D92" t="str">
            <v>未缴款</v>
          </cell>
        </row>
        <row r="93">
          <cell r="A93" t="str">
            <v>莆田市荔城区新韵达速递有限公司</v>
          </cell>
          <cell r="B93" t="str">
            <v>0000002100098906</v>
          </cell>
          <cell r="C93" t="str">
            <v>2021-01-05</v>
          </cell>
          <cell r="D93" t="str">
            <v>未缴款</v>
          </cell>
        </row>
        <row r="94">
          <cell r="A94" t="str">
            <v>福州交通信息投资运营有限公司</v>
          </cell>
          <cell r="B94" t="str">
            <v>0000002100098914</v>
          </cell>
          <cell r="C94" t="str">
            <v>2021-01-05</v>
          </cell>
          <cell r="D94" t="str">
            <v>未缴款</v>
          </cell>
        </row>
        <row r="95">
          <cell r="A95" t="str">
            <v>福州广播电视台</v>
          </cell>
          <cell r="B95" t="str">
            <v>0000002100098922</v>
          </cell>
          <cell r="C95" t="str">
            <v>2021-01-05</v>
          </cell>
          <cell r="D95" t="str">
            <v>未缴款</v>
          </cell>
        </row>
        <row r="96">
          <cell r="A96" t="str">
            <v>福建省泉运实业集团有限公司</v>
          </cell>
          <cell r="B96" t="str">
            <v>0000002100098930</v>
          </cell>
          <cell r="C96" t="str">
            <v>2021-01-05</v>
          </cell>
          <cell r="D96" t="str">
            <v>未缴款</v>
          </cell>
        </row>
        <row r="97">
          <cell r="A97" t="str">
            <v>厦门华润燃气有限公司</v>
          </cell>
          <cell r="B97" t="str">
            <v>0000002100098949</v>
          </cell>
          <cell r="C97" t="str">
            <v>2021-01-05</v>
          </cell>
          <cell r="D97" t="str">
            <v>未缴款</v>
          </cell>
        </row>
        <row r="98">
          <cell r="A98" t="str">
            <v>龙洲集团股份有限公司</v>
          </cell>
          <cell r="B98" t="str">
            <v>0000002100098957</v>
          </cell>
          <cell r="C98" t="str">
            <v>2021-01-05</v>
          </cell>
          <cell r="D98" t="str">
            <v>未缴款</v>
          </cell>
        </row>
        <row r="99">
          <cell r="A99" t="str">
            <v>福建省长青养老服务有限公司</v>
          </cell>
          <cell r="B99" t="str">
            <v>0000002100098965</v>
          </cell>
          <cell r="C99" t="str">
            <v>2021-01-05</v>
          </cell>
          <cell r="D99" t="str">
            <v>未缴款</v>
          </cell>
        </row>
        <row r="100">
          <cell r="A100" t="str">
            <v>厦门易通卡运营有限责任公司</v>
          </cell>
          <cell r="B100" t="str">
            <v>0000002100098973</v>
          </cell>
          <cell r="C100" t="str">
            <v>2021-01-05</v>
          </cell>
          <cell r="D100" t="str">
            <v>未缴款</v>
          </cell>
        </row>
        <row r="101">
          <cell r="A101" t="str">
            <v>福建省中小企业服务中心</v>
          </cell>
          <cell r="B101" t="str">
            <v>0000002100098981</v>
          </cell>
          <cell r="C101" t="str">
            <v>2021-01-05</v>
          </cell>
          <cell r="D101" t="str">
            <v>未缴款</v>
          </cell>
        </row>
        <row r="102">
          <cell r="A102" t="str">
            <v>厦门特运集团车站管理有限公司</v>
          </cell>
          <cell r="B102" t="str">
            <v>0000002100098990</v>
          </cell>
          <cell r="C102" t="str">
            <v>2021-01-05</v>
          </cell>
          <cell r="D102" t="str">
            <v>未缴款</v>
          </cell>
        </row>
        <row r="103">
          <cell r="A103" t="str">
            <v>福建省中国旅行社</v>
          </cell>
          <cell r="B103" t="str">
            <v>0000002100099001</v>
          </cell>
          <cell r="C103" t="str">
            <v>2021-01-05</v>
          </cell>
          <cell r="D103" t="str">
            <v>未缴款</v>
          </cell>
        </row>
        <row r="104">
          <cell r="A104" t="str">
            <v>福建省春秋国际旅行社有限公司</v>
          </cell>
          <cell r="B104" t="str">
            <v>0000002100100519</v>
          </cell>
          <cell r="C104" t="str">
            <v>2021-01-05</v>
          </cell>
          <cell r="D104" t="str">
            <v>未缴款</v>
          </cell>
        </row>
        <row r="105">
          <cell r="A105" t="str">
            <v>福州市金太阳老年综合服务中心</v>
          </cell>
          <cell r="B105" t="str">
            <v>0000002100100527</v>
          </cell>
          <cell r="C105" t="str">
            <v>2021-01-05</v>
          </cell>
          <cell r="D105" t="str">
            <v>未缴款</v>
          </cell>
        </row>
        <row r="106">
          <cell r="A106" t="str">
            <v>厦门卫星定位应用股份有限公司</v>
          </cell>
          <cell r="B106" t="str">
            <v>0000002100100535</v>
          </cell>
          <cell r="C106" t="str">
            <v>2021-01-05</v>
          </cell>
          <cell r="D106" t="str">
            <v>未缴款</v>
          </cell>
        </row>
        <row r="107">
          <cell r="A107" t="str">
            <v>莆田市凤凰家政服务有限公司</v>
          </cell>
          <cell r="B107" t="str">
            <v>0000002100100543</v>
          </cell>
          <cell r="C107" t="str">
            <v>2021-01-05</v>
          </cell>
          <cell r="D107" t="str">
            <v>未缴款</v>
          </cell>
        </row>
        <row r="108">
          <cell r="A108" t="str">
            <v>福建广电网络集团股份有限公司福州分公司</v>
          </cell>
          <cell r="B108" t="str">
            <v>0000002100100551</v>
          </cell>
          <cell r="C108" t="str">
            <v>2021-01-05</v>
          </cell>
          <cell r="D108" t="str">
            <v>未缴款</v>
          </cell>
        </row>
        <row r="109">
          <cell r="A109" t="str">
            <v>福建省广播影视集团</v>
          </cell>
          <cell r="B109" t="str">
            <v>0000002100100560</v>
          </cell>
          <cell r="C109" t="str">
            <v>2021-01-05</v>
          </cell>
          <cell r="D109" t="str">
            <v>未缴款</v>
          </cell>
        </row>
        <row r="110">
          <cell r="A110" t="str">
            <v>福建省民航开发公司</v>
          </cell>
          <cell r="B110" t="str">
            <v>0000002100100578</v>
          </cell>
          <cell r="C110" t="str">
            <v>2021-01-05</v>
          </cell>
          <cell r="D110" t="str">
            <v>未缴款</v>
          </cell>
        </row>
        <row r="111">
          <cell r="A111" t="str">
            <v>莆田市水务集团有限公司</v>
          </cell>
          <cell r="B111" t="str">
            <v>0000002100100586</v>
          </cell>
          <cell r="C111" t="str">
            <v>2021-01-05</v>
          </cell>
          <cell r="D111" t="str">
            <v>未缴款</v>
          </cell>
        </row>
        <row r="112">
          <cell r="A112" t="str">
            <v>漳州市真诚交通信息服务有限公司</v>
          </cell>
          <cell r="B112" t="str">
            <v>0000002100100594</v>
          </cell>
          <cell r="C112" t="str">
            <v>2021-01-05</v>
          </cell>
          <cell r="D112" t="str">
            <v>未缴款</v>
          </cell>
        </row>
        <row r="113">
          <cell r="A113" t="str">
            <v>福建八方海上旅游客运有限公司</v>
          </cell>
          <cell r="B113" t="str">
            <v>0000002100100607</v>
          </cell>
          <cell r="C113" t="str">
            <v>2021-01-05</v>
          </cell>
          <cell r="D113" t="str">
            <v>未缴款</v>
          </cell>
        </row>
        <row r="114">
          <cell r="A114" t="str">
            <v>福建电子口岸股份有限公司</v>
          </cell>
          <cell r="B114" t="str">
            <v>0000002100100615</v>
          </cell>
          <cell r="C114" t="str">
            <v>2021-01-05</v>
          </cell>
          <cell r="D114" t="str">
            <v>未缴款</v>
          </cell>
        </row>
        <row r="115">
          <cell r="A115" t="str">
            <v>福州华润燃气有限公司</v>
          </cell>
          <cell r="B115" t="str">
            <v>0000002100100623</v>
          </cell>
          <cell r="C115" t="str">
            <v>2021-01-05</v>
          </cell>
          <cell r="D115" t="str">
            <v>未缴款</v>
          </cell>
        </row>
        <row r="116">
          <cell r="A116" t="str">
            <v>晋江市新型农村合作医疗管理中心</v>
          </cell>
          <cell r="B116" t="str">
            <v>0000002100100631</v>
          </cell>
          <cell r="C116" t="str">
            <v>2021-01-05</v>
          </cell>
          <cell r="D116" t="str">
            <v>未缴款</v>
          </cell>
        </row>
        <row r="117">
          <cell r="A117" t="str">
            <v>福建投资集团（福清）水务有限公司</v>
          </cell>
          <cell r="B117" t="str">
            <v>0000002100100640</v>
          </cell>
          <cell r="C117" t="str">
            <v>2021-01-05</v>
          </cell>
          <cell r="D117" t="str">
            <v>未缴款</v>
          </cell>
        </row>
        <row r="118">
          <cell r="A118" t="str">
            <v>金钥匙物业股份公司</v>
          </cell>
          <cell r="B118" t="str">
            <v>0000002100100658</v>
          </cell>
          <cell r="C118" t="str">
            <v>2021-01-05</v>
          </cell>
          <cell r="D118" t="str">
            <v>未缴款</v>
          </cell>
        </row>
        <row r="119">
          <cell r="A119" t="str">
            <v>福建省万卡可信汽车服务有限公司</v>
          </cell>
          <cell r="B119" t="str">
            <v>0000002100100666</v>
          </cell>
          <cell r="C119" t="str">
            <v>2021-01-05</v>
          </cell>
          <cell r="D119" t="str">
            <v>未缴款</v>
          </cell>
        </row>
        <row r="120">
          <cell r="A120" t="str">
            <v>福州市城市排水有限公司</v>
          </cell>
          <cell r="B120" t="str">
            <v>0000002100100674</v>
          </cell>
          <cell r="C120" t="str">
            <v>2021-01-05</v>
          </cell>
          <cell r="D120" t="str">
            <v>未缴款</v>
          </cell>
        </row>
        <row r="121">
          <cell r="A121" t="str">
            <v>福州市自来水有限公司</v>
          </cell>
          <cell r="B121" t="str">
            <v>0000002100100682</v>
          </cell>
          <cell r="C121" t="str">
            <v>2021-01-05</v>
          </cell>
          <cell r="D121" t="str">
            <v>未缴款</v>
          </cell>
        </row>
        <row r="122">
          <cell r="A122" t="str">
            <v>龙岩水发自来水有限责任公司</v>
          </cell>
          <cell r="B122" t="str">
            <v>0000002100100690</v>
          </cell>
          <cell r="C122" t="str">
            <v>2021-01-05</v>
          </cell>
          <cell r="D122" t="str">
            <v>未缴款</v>
          </cell>
        </row>
        <row r="123">
          <cell r="A123" t="str">
            <v>福建省妇女联合会</v>
          </cell>
          <cell r="B123" t="str">
            <v>0000002100100703</v>
          </cell>
          <cell r="C123" t="str">
            <v>2021-01-05</v>
          </cell>
          <cell r="D123" t="str">
            <v>未缴款</v>
          </cell>
        </row>
        <row r="124">
          <cell r="A124" t="str">
            <v>福建省锁具修理工协会</v>
          </cell>
          <cell r="B124" t="str">
            <v>0000002100100711</v>
          </cell>
          <cell r="C124" t="str">
            <v>2021-01-05</v>
          </cell>
          <cell r="D124" t="str">
            <v>未缴款</v>
          </cell>
        </row>
        <row r="125">
          <cell r="A125" t="str">
            <v>福州市宏顺通勤汽车有限公司</v>
          </cell>
          <cell r="B125" t="str">
            <v>0000002100100720</v>
          </cell>
          <cell r="C125" t="str">
            <v>2021-01-05</v>
          </cell>
          <cell r="D125" t="str">
            <v>未缴款</v>
          </cell>
        </row>
        <row r="126">
          <cell r="A126" t="str">
            <v>漳州市纵野汽车服务有限公司</v>
          </cell>
          <cell r="B126" t="str">
            <v>0000002100100738</v>
          </cell>
          <cell r="C126" t="str">
            <v>2021-01-05</v>
          </cell>
          <cell r="D126" t="str">
            <v>未缴款</v>
          </cell>
        </row>
        <row r="127">
          <cell r="A127" t="str">
            <v>福建驰达汽车销售服务有限公司</v>
          </cell>
          <cell r="B127" t="str">
            <v>0000002100100746</v>
          </cell>
          <cell r="C127" t="str">
            <v>2021-01-05</v>
          </cell>
          <cell r="D127" t="str">
            <v>未缴款</v>
          </cell>
        </row>
        <row r="128">
          <cell r="A128" t="str">
            <v>福建武夷交通运输股份有限公司</v>
          </cell>
          <cell r="B128" t="str">
            <v>0000002100100754</v>
          </cell>
          <cell r="C128" t="str">
            <v>2021-01-05</v>
          </cell>
          <cell r="D128" t="str">
            <v>未缴款</v>
          </cell>
        </row>
        <row r="129">
          <cell r="A129" t="str">
            <v>泉州市鲤城区金源液化气有限公司</v>
          </cell>
          <cell r="B129" t="str">
            <v>0000002100100762</v>
          </cell>
          <cell r="C129" t="str">
            <v>2021-01-05</v>
          </cell>
          <cell r="D129" t="str">
            <v>未缴款</v>
          </cell>
        </row>
        <row r="130">
          <cell r="A130" t="str">
            <v>漳州市老兵本色汽车服务有限公司</v>
          </cell>
          <cell r="B130" t="str">
            <v>0000002100100770</v>
          </cell>
          <cell r="C130" t="str">
            <v>2021-01-05</v>
          </cell>
          <cell r="D130" t="str">
            <v>未缴款</v>
          </cell>
        </row>
        <row r="131">
          <cell r="A131" t="str">
            <v>泉州市禾康智慧养老服务中心</v>
          </cell>
          <cell r="B131" t="str">
            <v>0000002100100789</v>
          </cell>
          <cell r="C131" t="str">
            <v>2021-01-05</v>
          </cell>
          <cell r="D131" t="str">
            <v>未缴款</v>
          </cell>
        </row>
        <row r="132">
          <cell r="A132" t="str">
            <v>莆田市汇鑫汽车服务有限公司</v>
          </cell>
          <cell r="B132" t="str">
            <v>0000002100100797</v>
          </cell>
          <cell r="C132" t="str">
            <v>2021-01-05</v>
          </cell>
          <cell r="D132" t="str">
            <v>未缴款</v>
          </cell>
        </row>
        <row r="133">
          <cell r="A133" t="str">
            <v>漳州中汽汽车服务有限公司</v>
          </cell>
          <cell r="B133" t="str">
            <v>0000002100100800</v>
          </cell>
          <cell r="C133" t="str">
            <v>2021-01-05</v>
          </cell>
          <cell r="D133" t="str">
            <v>未缴款</v>
          </cell>
        </row>
        <row r="134">
          <cell r="A134" t="str">
            <v>麦斯特人力资源有限公司</v>
          </cell>
          <cell r="B134" t="str">
            <v>0000002100100818</v>
          </cell>
          <cell r="C134" t="str">
            <v>2021-01-05</v>
          </cell>
          <cell r="D134" t="str">
            <v>未缴款</v>
          </cell>
        </row>
        <row r="135">
          <cell r="A135" t="str">
            <v>福建华威易行通科技有限公司</v>
          </cell>
          <cell r="B135" t="str">
            <v>0000002100100826</v>
          </cell>
          <cell r="C135" t="str">
            <v>2021-01-05</v>
          </cell>
          <cell r="D135" t="str">
            <v>未缴款</v>
          </cell>
        </row>
        <row r="136">
          <cell r="A136" t="str">
            <v>漳州市锐杰交服科技有限公司</v>
          </cell>
          <cell r="B136" t="str">
            <v>0000002100100834</v>
          </cell>
          <cell r="C136" t="str">
            <v>2021-01-05</v>
          </cell>
          <cell r="D136" t="str">
            <v>未缴款</v>
          </cell>
        </row>
        <row r="137">
          <cell r="A137" t="str">
            <v>厦门海投物业有限公司</v>
          </cell>
          <cell r="B137" t="str">
            <v>0000002100100842</v>
          </cell>
          <cell r="C137" t="str">
            <v>2021-01-05</v>
          </cell>
          <cell r="D137" t="str">
            <v>未缴款</v>
          </cell>
        </row>
        <row r="138">
          <cell r="A138" t="str">
            <v>无忧咨询有限公司</v>
          </cell>
          <cell r="B138" t="str">
            <v>0000002100100850</v>
          </cell>
          <cell r="C138" t="str">
            <v>2021-01-05</v>
          </cell>
          <cell r="D138" t="str">
            <v>未缴款</v>
          </cell>
        </row>
        <row r="139">
          <cell r="A139" t="str">
            <v>福建瑞术信息科技有限公司</v>
          </cell>
          <cell r="B139" t="str">
            <v>0000002100100869</v>
          </cell>
          <cell r="C139" t="str">
            <v>2021-01-05</v>
          </cell>
          <cell r="D139" t="str">
            <v>未缴款</v>
          </cell>
        </row>
        <row r="140">
          <cell r="A140" t="str">
            <v>永安市自来水公司</v>
          </cell>
          <cell r="B140" t="str">
            <v>0000002100100877</v>
          </cell>
          <cell r="C140" t="str">
            <v>2021-01-05</v>
          </cell>
          <cell r="D140" t="str">
            <v>未缴款</v>
          </cell>
        </row>
        <row r="141">
          <cell r="A141" t="str">
            <v>福建省南平水文水资源勘测分中心</v>
          </cell>
          <cell r="B141" t="str">
            <v>0000002100100885</v>
          </cell>
          <cell r="C141" t="str">
            <v>2021-01-05</v>
          </cell>
          <cell r="D141" t="str">
            <v>未缴款</v>
          </cell>
        </row>
        <row r="142">
          <cell r="A142" t="str">
            <v>福建电广广播广告有限公司</v>
          </cell>
          <cell r="B142" t="str">
            <v>0000002100100893</v>
          </cell>
          <cell r="C142" t="str">
            <v>2021-01-05</v>
          </cell>
          <cell r="D142" t="str">
            <v>未缴款</v>
          </cell>
        </row>
        <row r="143">
          <cell r="A143" t="str">
            <v>福建腾邦国际旅行社有限公司</v>
          </cell>
          <cell r="B143" t="str">
            <v>0000002100100906</v>
          </cell>
          <cell r="C143" t="str">
            <v>2021-01-05</v>
          </cell>
          <cell r="D143" t="str">
            <v>未缴款</v>
          </cell>
        </row>
        <row r="144">
          <cell r="A144" t="str">
            <v>莆田市金益大明液化气有限公司</v>
          </cell>
          <cell r="B144" t="str">
            <v>0000002100100914</v>
          </cell>
          <cell r="C144" t="str">
            <v>2021-01-05</v>
          </cell>
          <cell r="D144" t="str">
            <v>未缴款</v>
          </cell>
        </row>
        <row r="145">
          <cell r="A145" t="str">
            <v>漳州市弘扬汽车咨询服务有限公司</v>
          </cell>
          <cell r="B145" t="str">
            <v>0000002100100922</v>
          </cell>
          <cell r="C145" t="str">
            <v>2021-01-05</v>
          </cell>
          <cell r="D145" t="str">
            <v>已缴款</v>
          </cell>
        </row>
        <row r="146">
          <cell r="A146" t="str">
            <v>福建星泰安物流有限公司</v>
          </cell>
          <cell r="B146" t="str">
            <v>0000002100100930</v>
          </cell>
          <cell r="C146" t="str">
            <v>2021-01-05</v>
          </cell>
          <cell r="D146" t="str">
            <v>未缴款</v>
          </cell>
        </row>
        <row r="147">
          <cell r="A147" t="str">
            <v>福建恒源达投资有限公司</v>
          </cell>
          <cell r="B147" t="str">
            <v>0000002100100949</v>
          </cell>
          <cell r="C147" t="str">
            <v>2021-01-05</v>
          </cell>
          <cell r="D147" t="str">
            <v>未缴款</v>
          </cell>
        </row>
        <row r="148">
          <cell r="A148" t="str">
            <v>莆田市九牧汽车销售有限公司</v>
          </cell>
          <cell r="B148" t="str">
            <v>0000002100100957</v>
          </cell>
          <cell r="C148" t="str">
            <v>2021-01-05</v>
          </cell>
          <cell r="D148" t="str">
            <v>未缴款</v>
          </cell>
        </row>
        <row r="149">
          <cell r="A149" t="str">
            <v>福建飞远教育管理有限公司</v>
          </cell>
          <cell r="B149" t="str">
            <v>0000002100100965</v>
          </cell>
          <cell r="C149" t="str">
            <v>2021-01-05</v>
          </cell>
          <cell r="D149" t="str">
            <v>未缴款</v>
          </cell>
        </row>
        <row r="150">
          <cell r="A150" t="str">
            <v>福建医科大学附属协和医院</v>
          </cell>
          <cell r="B150" t="str">
            <v>0000002100100973</v>
          </cell>
          <cell r="C150" t="str">
            <v>2021-01-05</v>
          </cell>
          <cell r="D150" t="str">
            <v>未缴款</v>
          </cell>
        </row>
        <row r="151">
          <cell r="A151" t="str">
            <v>福建省六一八产业发展有限公司</v>
          </cell>
          <cell r="B151" t="str">
            <v>0000002100100981</v>
          </cell>
          <cell r="C151" t="str">
            <v>2021-01-05</v>
          </cell>
          <cell r="D151" t="str">
            <v>未缴款</v>
          </cell>
        </row>
        <row r="152">
          <cell r="B152" t="str">
            <v>合计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3"/>
  <sheetViews>
    <sheetView tabSelected="1" workbookViewId="0">
      <selection activeCell="A1" sqref="A1:G1"/>
    </sheetView>
  </sheetViews>
  <sheetFormatPr defaultColWidth="9" defaultRowHeight="13.5"/>
  <cols>
    <col min="1" max="1" width="5.73333333333333" style="5" customWidth="1"/>
    <col min="2" max="2" width="7.375" style="5" customWidth="1"/>
    <col min="3" max="3" width="40" style="5" customWidth="1"/>
    <col min="4" max="4" width="14.2166666666667" style="5" customWidth="1"/>
    <col min="5" max="5" width="18.25" style="5" customWidth="1"/>
    <col min="6" max="6" width="13.8583333333333" style="5" customWidth="1"/>
    <col min="7" max="7" width="18.875" style="5" customWidth="1"/>
  </cols>
  <sheetData>
    <row r="1" ht="22.5" spans="1:7">
      <c r="A1" s="29" t="s">
        <v>0</v>
      </c>
      <c r="B1" s="29"/>
      <c r="C1" s="29"/>
      <c r="D1" s="29"/>
      <c r="E1" s="29"/>
      <c r="F1" s="29"/>
      <c r="G1" s="29"/>
    </row>
    <row r="2" customFormat="1" ht="10" customHeight="1" spans="1:7">
      <c r="A2" s="30"/>
      <c r="B2" s="30"/>
      <c r="C2" s="30"/>
      <c r="D2" s="30"/>
      <c r="E2" s="30"/>
      <c r="F2" s="30"/>
      <c r="G2" s="30"/>
    </row>
    <row r="3" s="27" customFormat="1" ht="28.5" spans="1:7">
      <c r="A3" s="31" t="s">
        <v>1</v>
      </c>
      <c r="B3" s="32" t="s">
        <v>2</v>
      </c>
      <c r="C3" s="32" t="s">
        <v>3</v>
      </c>
      <c r="D3" s="32" t="s">
        <v>4</v>
      </c>
      <c r="E3" s="33" t="s">
        <v>5</v>
      </c>
      <c r="F3" s="33" t="s">
        <v>6</v>
      </c>
      <c r="G3" s="34" t="s">
        <v>7</v>
      </c>
    </row>
    <row r="4" s="28" customFormat="1" spans="1:7">
      <c r="A4" s="35">
        <v>1</v>
      </c>
      <c r="B4" s="36">
        <v>96100</v>
      </c>
      <c r="C4" s="8" t="s">
        <v>8</v>
      </c>
      <c r="D4" s="37">
        <v>6000</v>
      </c>
      <c r="E4" s="38" t="str">
        <f>VLOOKUP(C4,[2]你的报表标题!$A$1:$D$65536,2,0)</f>
        <v>0000002100025580</v>
      </c>
      <c r="F4" s="38" t="str">
        <f>VLOOKUP(C4,[2]你的报表标题!$A$1:$D$65536,3,0)</f>
        <v>2021-01-05</v>
      </c>
      <c r="G4" s="39" t="str">
        <f>VLOOKUP(C4,[2]你的报表标题!$A$1:$D$65536,4,0)</f>
        <v>未缴款</v>
      </c>
    </row>
    <row r="5" s="28" customFormat="1" spans="1:7">
      <c r="A5" s="35">
        <v>2</v>
      </c>
      <c r="B5" s="36">
        <v>96110</v>
      </c>
      <c r="C5" s="8" t="s">
        <v>9</v>
      </c>
      <c r="D5" s="37">
        <v>6000</v>
      </c>
      <c r="E5" s="38" t="str">
        <f>VLOOKUP(C5,[2]你的报表标题!$A$1:$D$65536,2,0)</f>
        <v>0000002100025555</v>
      </c>
      <c r="F5" s="38" t="str">
        <f>VLOOKUP(C5,[2]你的报表标题!$A$1:$D$65536,3,0)</f>
        <v>2021-01-05</v>
      </c>
      <c r="G5" s="39" t="str">
        <f>VLOOKUP(C5,[2]你的报表标题!$A$1:$D$65536,4,0)</f>
        <v>未缴款</v>
      </c>
    </row>
    <row r="6" s="28" customFormat="1" spans="1:7">
      <c r="A6" s="35">
        <v>3</v>
      </c>
      <c r="B6" s="36">
        <v>96114</v>
      </c>
      <c r="C6" s="8" t="s">
        <v>10</v>
      </c>
      <c r="D6" s="37">
        <v>6000</v>
      </c>
      <c r="E6" s="38" t="str">
        <f>VLOOKUP(C6,[2]你的报表标题!$A$1:$D$65536,2,0)</f>
        <v>0000002100025598</v>
      </c>
      <c r="F6" s="38" t="str">
        <f>VLOOKUP(C6,[2]你的报表标题!$A$1:$D$65536,3,0)</f>
        <v>2021-01-05</v>
      </c>
      <c r="G6" s="39" t="str">
        <f>VLOOKUP(C6,[2]你的报表标题!$A$1:$D$65536,4,0)</f>
        <v>未缴款</v>
      </c>
    </row>
    <row r="7" s="28" customFormat="1" spans="1:7">
      <c r="A7" s="35">
        <v>4</v>
      </c>
      <c r="B7" s="36">
        <v>96119</v>
      </c>
      <c r="C7" s="8" t="s">
        <v>11</v>
      </c>
      <c r="D7" s="37">
        <v>6000</v>
      </c>
      <c r="E7" s="38" t="str">
        <f>VLOOKUP(C7,[2]你的报表标题!$A$1:$D$65536,2,0)</f>
        <v>0000002100025563</v>
      </c>
      <c r="F7" s="38" t="str">
        <f>VLOOKUP(C7,[2]你的报表标题!$A$1:$D$65536,3,0)</f>
        <v>2021-01-05</v>
      </c>
      <c r="G7" s="39" t="str">
        <f>VLOOKUP(C7,[2]你的报表标题!$A$1:$D$65536,4,0)</f>
        <v>未缴款</v>
      </c>
    </row>
    <row r="8" s="28" customFormat="1" spans="1:14">
      <c r="A8" s="35">
        <v>5</v>
      </c>
      <c r="B8" s="36">
        <v>96123</v>
      </c>
      <c r="C8" s="8" t="s">
        <v>12</v>
      </c>
      <c r="D8" s="37">
        <v>6000</v>
      </c>
      <c r="E8" s="38" t="str">
        <f>VLOOKUP(C8,[2]你的报表标题!$A$1:$D$65536,2,0)</f>
        <v>0000002100025600</v>
      </c>
      <c r="F8" s="38" t="str">
        <f>VLOOKUP(C8,[2]你的报表标题!$A$1:$D$65536,3,0)</f>
        <v>2021-01-05</v>
      </c>
      <c r="G8" s="39" t="str">
        <f>VLOOKUP(C8,[2]你的报表标题!$A$1:$D$65536,4,0)</f>
        <v>未缴款</v>
      </c>
      <c r="K8" s="46"/>
      <c r="L8" s="46"/>
      <c r="M8" s="46"/>
      <c r="N8" s="46"/>
    </row>
    <row r="9" s="28" customFormat="1" spans="1:7">
      <c r="A9" s="35">
        <v>6</v>
      </c>
      <c r="B9" s="36">
        <v>96133</v>
      </c>
      <c r="C9" s="8" t="s">
        <v>13</v>
      </c>
      <c r="D9" s="37">
        <v>6000</v>
      </c>
      <c r="E9" s="38" t="str">
        <f>VLOOKUP(C9,[2]你的报表标题!$A$1:$D$65536,2,0)</f>
        <v>0000002100025619</v>
      </c>
      <c r="F9" s="38" t="str">
        <f>VLOOKUP(C9,[2]你的报表标题!$A$1:$D$65536,3,0)</f>
        <v>2021-01-05</v>
      </c>
      <c r="G9" s="39" t="str">
        <f>VLOOKUP(C9,[2]你的报表标题!$A$1:$D$65536,4,0)</f>
        <v>未缴款</v>
      </c>
    </row>
    <row r="10" s="28" customFormat="1" spans="1:7">
      <c r="A10" s="35">
        <v>7</v>
      </c>
      <c r="B10" s="36">
        <v>96166</v>
      </c>
      <c r="C10" s="8" t="s">
        <v>14</v>
      </c>
      <c r="D10" s="37">
        <v>6000</v>
      </c>
      <c r="E10" s="38" t="str">
        <f>VLOOKUP(C10,[2]你的报表标题!$A$1:$D$65536,2,0)</f>
        <v>0000002100025627</v>
      </c>
      <c r="F10" s="38" t="str">
        <f>VLOOKUP(C10,[2]你的报表标题!$A$1:$D$65536,3,0)</f>
        <v>2021-01-05</v>
      </c>
      <c r="G10" s="39" t="str">
        <f>VLOOKUP(C10,[2]你的报表标题!$A$1:$D$65536,4,0)</f>
        <v>未缴款</v>
      </c>
    </row>
    <row r="11" s="28" customFormat="1" spans="1:7">
      <c r="A11" s="35">
        <v>8</v>
      </c>
      <c r="B11" s="36">
        <v>96196</v>
      </c>
      <c r="C11" s="8" t="s">
        <v>15</v>
      </c>
      <c r="D11" s="37">
        <v>6000</v>
      </c>
      <c r="E11" s="38" t="str">
        <f>VLOOKUP(C11,[2]你的报表标题!$A$1:$D$65536,2,0)</f>
        <v>0000002100025635</v>
      </c>
      <c r="F11" s="38" t="str">
        <f>VLOOKUP(C11,[2]你的报表标题!$A$1:$D$65536,3,0)</f>
        <v>2021-01-05</v>
      </c>
      <c r="G11" s="39" t="str">
        <f>VLOOKUP(C11,[2]你的报表标题!$A$1:$D$65536,4,0)</f>
        <v>未缴款</v>
      </c>
    </row>
    <row r="12" s="28" customFormat="1" spans="1:7">
      <c r="A12" s="35">
        <v>9</v>
      </c>
      <c r="B12" s="36">
        <v>96199</v>
      </c>
      <c r="C12" s="8" t="s">
        <v>16</v>
      </c>
      <c r="D12" s="37">
        <v>6000</v>
      </c>
      <c r="E12" s="38" t="str">
        <f>VLOOKUP(C12,[2]你的报表标题!$A$1:$D$65536,2,0)</f>
        <v>0000002100025643</v>
      </c>
      <c r="F12" s="38" t="str">
        <f>VLOOKUP(C12,[2]你的报表标题!$A$1:$D$65536,3,0)</f>
        <v>2021-01-05</v>
      </c>
      <c r="G12" s="39" t="str">
        <f>VLOOKUP(C12,[2]你的报表标题!$A$1:$D$65536,4,0)</f>
        <v>已缴款</v>
      </c>
    </row>
    <row r="13" s="28" customFormat="1" spans="1:7">
      <c r="A13" s="35">
        <v>10</v>
      </c>
      <c r="B13" s="36">
        <v>96222</v>
      </c>
      <c r="C13" s="8" t="s">
        <v>17</v>
      </c>
      <c r="D13" s="37">
        <v>6000</v>
      </c>
      <c r="E13" s="38" t="str">
        <f>VLOOKUP(C13,[2]你的报表标题!$A$1:$D$65536,2,0)</f>
        <v>0000002100025651</v>
      </c>
      <c r="F13" s="38" t="str">
        <f>VLOOKUP(C13,[2]你的报表标题!$A$1:$D$65536,3,0)</f>
        <v>2021-01-05</v>
      </c>
      <c r="G13" s="39" t="str">
        <f>VLOOKUP(C13,[2]你的报表标题!$A$1:$D$65536,4,0)</f>
        <v>未缴款</v>
      </c>
    </row>
    <row r="14" s="28" customFormat="1" spans="1:7">
      <c r="A14" s="35">
        <v>11</v>
      </c>
      <c r="B14" s="36">
        <v>96300</v>
      </c>
      <c r="C14" s="8" t="s">
        <v>18</v>
      </c>
      <c r="D14" s="37">
        <v>6000</v>
      </c>
      <c r="E14" s="38" t="str">
        <f>VLOOKUP(C14,[2]你的报表标题!$A$1:$D$65536,2,0)</f>
        <v>0000002100025660</v>
      </c>
      <c r="F14" s="38" t="str">
        <f>VLOOKUP(C14,[2]你的报表标题!$A$1:$D$65536,3,0)</f>
        <v>2021-01-05</v>
      </c>
      <c r="G14" s="39" t="str">
        <f>VLOOKUP(C14,[2]你的报表标题!$A$1:$D$65536,4,0)</f>
        <v>未缴款</v>
      </c>
    </row>
    <row r="15" s="28" customFormat="1" spans="1:7">
      <c r="A15" s="35">
        <v>12</v>
      </c>
      <c r="B15" s="36">
        <v>96303</v>
      </c>
      <c r="C15" s="8" t="s">
        <v>19</v>
      </c>
      <c r="D15" s="37">
        <v>6000</v>
      </c>
      <c r="E15" s="38" t="str">
        <f>VLOOKUP(C15,[2]你的报表标题!$A$1:$D$65536,2,0)</f>
        <v>0000002100025678</v>
      </c>
      <c r="F15" s="38" t="str">
        <f>VLOOKUP(C15,[2]你的报表标题!$A$1:$D$65536,3,0)</f>
        <v>2021-01-05</v>
      </c>
      <c r="G15" s="39" t="str">
        <f>VLOOKUP(C15,[2]你的报表标题!$A$1:$D$65536,4,0)</f>
        <v>未缴款</v>
      </c>
    </row>
    <row r="16" s="28" customFormat="1" spans="1:7">
      <c r="A16" s="35">
        <v>13</v>
      </c>
      <c r="B16" s="36">
        <v>96305</v>
      </c>
      <c r="C16" s="8" t="s">
        <v>20</v>
      </c>
      <c r="D16" s="37">
        <v>6000</v>
      </c>
      <c r="E16" s="38" t="str">
        <f>VLOOKUP(C16,[2]你的报表标题!$A$1:$D$65536,2,0)</f>
        <v>0000002100025686</v>
      </c>
      <c r="F16" s="38" t="str">
        <f>VLOOKUP(C16,[2]你的报表标题!$A$1:$D$65536,3,0)</f>
        <v>2021-01-05</v>
      </c>
      <c r="G16" s="39" t="str">
        <f>VLOOKUP(C16,[2]你的报表标题!$A$1:$D$65536,4,0)</f>
        <v>未缴款</v>
      </c>
    </row>
    <row r="17" s="28" customFormat="1" spans="1:7">
      <c r="A17" s="35">
        <v>14</v>
      </c>
      <c r="B17" s="36">
        <v>96306</v>
      </c>
      <c r="C17" s="8" t="s">
        <v>21</v>
      </c>
      <c r="D17" s="37">
        <v>6000</v>
      </c>
      <c r="E17" s="38" t="str">
        <f>VLOOKUP(C17,[2]你的报表标题!$A$1:$D$65536,2,0)</f>
        <v>0000002100025694</v>
      </c>
      <c r="F17" s="38" t="str">
        <f>VLOOKUP(C17,[2]你的报表标题!$A$1:$D$65536,3,0)</f>
        <v>2021-01-05</v>
      </c>
      <c r="G17" s="39" t="str">
        <f>VLOOKUP(C17,[2]你的报表标题!$A$1:$D$65536,4,0)</f>
        <v>未缴款</v>
      </c>
    </row>
    <row r="18" s="28" customFormat="1" spans="1:7">
      <c r="A18" s="35">
        <v>15</v>
      </c>
      <c r="B18" s="36">
        <v>96311</v>
      </c>
      <c r="C18" s="8" t="s">
        <v>22</v>
      </c>
      <c r="D18" s="37">
        <v>6000</v>
      </c>
      <c r="E18" s="38" t="str">
        <f>VLOOKUP(C18,[2]你的报表标题!$A$1:$D$65536,2,0)</f>
        <v>0000002100025707</v>
      </c>
      <c r="F18" s="38" t="str">
        <f>VLOOKUP(C18,[2]你的报表标题!$A$1:$D$65536,3,0)</f>
        <v>2021-01-05</v>
      </c>
      <c r="G18" s="39" t="str">
        <f>VLOOKUP(C18,[2]你的报表标题!$A$1:$D$65536,4,0)</f>
        <v>未缴款</v>
      </c>
    </row>
    <row r="19" s="28" customFormat="1" spans="1:7">
      <c r="A19" s="35">
        <v>16</v>
      </c>
      <c r="B19" s="36">
        <v>96312</v>
      </c>
      <c r="C19" s="8" t="s">
        <v>23</v>
      </c>
      <c r="D19" s="37">
        <v>6000</v>
      </c>
      <c r="E19" s="38" t="str">
        <f>VLOOKUP(C19,[2]你的报表标题!$A$1:$D$65536,2,0)</f>
        <v>0000002100025715</v>
      </c>
      <c r="F19" s="38" t="str">
        <f>VLOOKUP(C19,[2]你的报表标题!$A$1:$D$65536,3,0)</f>
        <v>2021-01-05</v>
      </c>
      <c r="G19" s="39" t="str">
        <f>VLOOKUP(C19,[2]你的报表标题!$A$1:$D$65536,4,0)</f>
        <v>未缴款</v>
      </c>
    </row>
    <row r="20" s="28" customFormat="1" spans="1:7">
      <c r="A20" s="35">
        <v>17</v>
      </c>
      <c r="B20" s="36">
        <v>96322</v>
      </c>
      <c r="C20" s="8" t="s">
        <v>24</v>
      </c>
      <c r="D20" s="37">
        <v>6000</v>
      </c>
      <c r="E20" s="38" t="str">
        <f>VLOOKUP(C20,[2]你的报表标题!$A$1:$D$65536,2,0)</f>
        <v>0000002100025723</v>
      </c>
      <c r="F20" s="38" t="str">
        <f>VLOOKUP(C20,[2]你的报表标题!$A$1:$D$65536,3,0)</f>
        <v>2021-01-05</v>
      </c>
      <c r="G20" s="39" t="str">
        <f>VLOOKUP(C20,[2]你的报表标题!$A$1:$D$65536,4,0)</f>
        <v>未缴款</v>
      </c>
    </row>
    <row r="21" s="28" customFormat="1" spans="1:7">
      <c r="A21" s="35">
        <v>18</v>
      </c>
      <c r="B21" s="36">
        <v>96329</v>
      </c>
      <c r="C21" s="8" t="s">
        <v>25</v>
      </c>
      <c r="D21" s="37">
        <v>6000</v>
      </c>
      <c r="E21" s="38" t="str">
        <f>VLOOKUP(C21,[2]你的报表标题!$A$1:$D$65536,2,0)</f>
        <v>0000002100025731</v>
      </c>
      <c r="F21" s="38" t="str">
        <f>VLOOKUP(C21,[2]你的报表标题!$A$1:$D$65536,3,0)</f>
        <v>2021-01-05</v>
      </c>
      <c r="G21" s="39" t="str">
        <f>VLOOKUP(C21,[2]你的报表标题!$A$1:$D$65536,4,0)</f>
        <v>未缴款</v>
      </c>
    </row>
    <row r="22" s="28" customFormat="1" spans="1:7">
      <c r="A22" s="35">
        <v>19</v>
      </c>
      <c r="B22" s="36">
        <v>96330</v>
      </c>
      <c r="C22" s="8" t="s">
        <v>26</v>
      </c>
      <c r="D22" s="37">
        <v>6000</v>
      </c>
      <c r="E22" s="38" t="str">
        <f>VLOOKUP(C22,[2]你的报表标题!$A$1:$D$65536,2,0)</f>
        <v>0000002100025740</v>
      </c>
      <c r="F22" s="38" t="str">
        <f>VLOOKUP(C22,[2]你的报表标题!$A$1:$D$65536,3,0)</f>
        <v>2021-01-05</v>
      </c>
      <c r="G22" s="39" t="str">
        <f>VLOOKUP(C22,[2]你的报表标题!$A$1:$D$65536,4,0)</f>
        <v>未缴款</v>
      </c>
    </row>
    <row r="23" s="28" customFormat="1" spans="1:7">
      <c r="A23" s="35">
        <v>20</v>
      </c>
      <c r="B23" s="36">
        <v>96331</v>
      </c>
      <c r="C23" s="8" t="s">
        <v>27</v>
      </c>
      <c r="D23" s="37">
        <v>6000</v>
      </c>
      <c r="E23" s="38" t="str">
        <f>VLOOKUP(C23,[2]你的报表标题!$A$1:$D$65536,2,0)</f>
        <v>0000002100025758</v>
      </c>
      <c r="F23" s="38" t="str">
        <f>VLOOKUP(C23,[2]你的报表标题!$A$1:$D$65536,3,0)</f>
        <v>2021-01-05</v>
      </c>
      <c r="G23" s="39" t="str">
        <f>VLOOKUP(C23,[2]你的报表标题!$A$1:$D$65536,4,0)</f>
        <v>未缴款</v>
      </c>
    </row>
    <row r="24" s="28" customFormat="1" spans="1:7">
      <c r="A24" s="35">
        <v>21</v>
      </c>
      <c r="B24" s="36">
        <v>96335</v>
      </c>
      <c r="C24" s="8" t="s">
        <v>28</v>
      </c>
      <c r="D24" s="37">
        <v>6000</v>
      </c>
      <c r="E24" s="38" t="str">
        <f>VLOOKUP(C24,[2]你的报表标题!$A$1:$D$65536,2,0)</f>
        <v>0000002100025766</v>
      </c>
      <c r="F24" s="38" t="str">
        <f>VLOOKUP(C24,[2]你的报表标题!$A$1:$D$65536,3,0)</f>
        <v>2021-01-05</v>
      </c>
      <c r="G24" s="39" t="str">
        <f>VLOOKUP(C24,[2]你的报表标题!$A$1:$D$65536,4,0)</f>
        <v>未缴款</v>
      </c>
    </row>
    <row r="25" s="28" customFormat="1" spans="1:7">
      <c r="A25" s="35">
        <v>22</v>
      </c>
      <c r="B25" s="36">
        <v>96336</v>
      </c>
      <c r="C25" s="8" t="s">
        <v>29</v>
      </c>
      <c r="D25" s="37">
        <v>6000</v>
      </c>
      <c r="E25" s="38" t="str">
        <f>VLOOKUP(C25,[2]你的报表标题!$A$1:$D$65536,2,0)</f>
        <v>0000002100025774</v>
      </c>
      <c r="F25" s="38" t="str">
        <f>VLOOKUP(C25,[2]你的报表标题!$A$1:$D$65536,3,0)</f>
        <v>2021-01-05</v>
      </c>
      <c r="G25" s="39" t="str">
        <f>VLOOKUP(C25,[2]你的报表标题!$A$1:$D$65536,4,0)</f>
        <v>未缴款</v>
      </c>
    </row>
    <row r="26" s="28" customFormat="1" spans="1:7">
      <c r="A26" s="35">
        <v>23</v>
      </c>
      <c r="B26" s="36">
        <v>96339</v>
      </c>
      <c r="C26" s="8" t="s">
        <v>30</v>
      </c>
      <c r="D26" s="37">
        <v>6000</v>
      </c>
      <c r="E26" s="38" t="str">
        <f>VLOOKUP(C26,[2]你的报表标题!$A$1:$D$65536,2,0)</f>
        <v>0000002100025782</v>
      </c>
      <c r="F26" s="38" t="str">
        <f>VLOOKUP(C26,[2]你的报表标题!$A$1:$D$65536,3,0)</f>
        <v>2021-01-05</v>
      </c>
      <c r="G26" s="39" t="str">
        <f>VLOOKUP(C26,[2]你的报表标题!$A$1:$D$65536,4,0)</f>
        <v>未缴款</v>
      </c>
    </row>
    <row r="27" s="28" customFormat="1" spans="1:7">
      <c r="A27" s="35">
        <v>24</v>
      </c>
      <c r="B27" s="36">
        <v>96345</v>
      </c>
      <c r="C27" s="8" t="s">
        <v>31</v>
      </c>
      <c r="D27" s="37">
        <v>6000</v>
      </c>
      <c r="E27" s="38" t="str">
        <f>VLOOKUP(C27,[2]你的报表标题!$A$1:$D$65536,2,0)</f>
        <v>0000002100025790</v>
      </c>
      <c r="F27" s="38" t="str">
        <f>VLOOKUP(C27,[2]你的报表标题!$A$1:$D$65536,3,0)</f>
        <v>2021-01-05</v>
      </c>
      <c r="G27" s="39" t="str">
        <f>VLOOKUP(C27,[2]你的报表标题!$A$1:$D$65536,4,0)</f>
        <v>未缴款</v>
      </c>
    </row>
    <row r="28" s="28" customFormat="1" spans="1:7">
      <c r="A28" s="35">
        <v>25</v>
      </c>
      <c r="B28" s="36">
        <v>96358</v>
      </c>
      <c r="C28" s="8" t="s">
        <v>32</v>
      </c>
      <c r="D28" s="37">
        <v>6000</v>
      </c>
      <c r="E28" s="38" t="str">
        <f>VLOOKUP(C28,[2]你的报表标题!$A$1:$D$65536,2,0)</f>
        <v>0000002100025803</v>
      </c>
      <c r="F28" s="38" t="str">
        <f>VLOOKUP(C28,[2]你的报表标题!$A$1:$D$65536,3,0)</f>
        <v>2021-01-05</v>
      </c>
      <c r="G28" s="39" t="str">
        <f>VLOOKUP(C28,[2]你的报表标题!$A$1:$D$65536,4,0)</f>
        <v>未缴款</v>
      </c>
    </row>
    <row r="29" s="28" customFormat="1" spans="1:7">
      <c r="A29" s="35">
        <v>26</v>
      </c>
      <c r="B29" s="36">
        <v>96363</v>
      </c>
      <c r="C29" s="8" t="s">
        <v>33</v>
      </c>
      <c r="D29" s="37">
        <v>6000</v>
      </c>
      <c r="E29" s="38" t="str">
        <f>VLOOKUP(C29,[2]你的报表标题!$A$1:$D$65536,2,0)</f>
        <v>0000002100025811</v>
      </c>
      <c r="F29" s="38" t="str">
        <f>VLOOKUP(C29,[2]你的报表标题!$A$1:$D$65536,3,0)</f>
        <v>2021-01-05</v>
      </c>
      <c r="G29" s="39" t="str">
        <f>VLOOKUP(C29,[2]你的报表标题!$A$1:$D$65536,4,0)</f>
        <v>未缴款</v>
      </c>
    </row>
    <row r="30" s="28" customFormat="1" spans="1:7">
      <c r="A30" s="35">
        <v>27</v>
      </c>
      <c r="B30" s="36">
        <v>96368</v>
      </c>
      <c r="C30" s="8" t="s">
        <v>34</v>
      </c>
      <c r="D30" s="37">
        <v>6000</v>
      </c>
      <c r="E30" s="38" t="str">
        <f>VLOOKUP(C30,[2]你的报表标题!$A$1:$D$65536,2,0)</f>
        <v>0000002100025820</v>
      </c>
      <c r="F30" s="38" t="str">
        <f>VLOOKUP(C30,[2]你的报表标题!$A$1:$D$65536,3,0)</f>
        <v>2021-01-05</v>
      </c>
      <c r="G30" s="39" t="str">
        <f>VLOOKUP(C30,[2]你的报表标题!$A$1:$D$65536,4,0)</f>
        <v>未缴款</v>
      </c>
    </row>
    <row r="31" s="28" customFormat="1" spans="1:7">
      <c r="A31" s="35">
        <v>28</v>
      </c>
      <c r="B31" s="36">
        <v>96376</v>
      </c>
      <c r="C31" s="8" t="s">
        <v>35</v>
      </c>
      <c r="D31" s="37">
        <v>6000</v>
      </c>
      <c r="E31" s="38" t="str">
        <f>VLOOKUP(C31,[2]你的报表标题!$A$1:$D$65536,2,0)</f>
        <v>0000002100025838</v>
      </c>
      <c r="F31" s="38" t="str">
        <f>VLOOKUP(C31,[2]你的报表标题!$A$1:$D$65536,3,0)</f>
        <v>2021-01-05</v>
      </c>
      <c r="G31" s="39" t="str">
        <f>VLOOKUP(C31,[2]你的报表标题!$A$1:$D$65536,4,0)</f>
        <v>未缴款</v>
      </c>
    </row>
    <row r="32" s="28" customFormat="1" spans="1:7">
      <c r="A32" s="35">
        <v>29</v>
      </c>
      <c r="B32" s="36">
        <v>96397</v>
      </c>
      <c r="C32" s="8" t="s">
        <v>36</v>
      </c>
      <c r="D32" s="37">
        <v>6000</v>
      </c>
      <c r="E32" s="38" t="str">
        <f>VLOOKUP(C32,[2]你的报表标题!$A$1:$D$65536,2,0)</f>
        <v>0000002100025846</v>
      </c>
      <c r="F32" s="38" t="str">
        <f>VLOOKUP(C32,[2]你的报表标题!$A$1:$D$65536,3,0)</f>
        <v>2021-01-05</v>
      </c>
      <c r="G32" s="39" t="str">
        <f>VLOOKUP(C32,[2]你的报表标题!$A$1:$D$65536,4,0)</f>
        <v>未缴款</v>
      </c>
    </row>
    <row r="33" s="28" customFormat="1" spans="1:7">
      <c r="A33" s="35">
        <v>30</v>
      </c>
      <c r="B33" s="36">
        <v>968110</v>
      </c>
      <c r="C33" s="8" t="s">
        <v>37</v>
      </c>
      <c r="D33" s="37">
        <v>600</v>
      </c>
      <c r="E33" s="38" t="str">
        <f>VLOOKUP(C33,[2]你的报表标题!$A$1:$D$65536,2,0)</f>
        <v>0000002100025854</v>
      </c>
      <c r="F33" s="38" t="str">
        <f>VLOOKUP(C33,[2]你的报表标题!$A$1:$D$65536,3,0)</f>
        <v>2021-01-05</v>
      </c>
      <c r="G33" s="39" t="str">
        <f>VLOOKUP(C33,[2]你的报表标题!$A$1:$D$65536,4,0)</f>
        <v>未缴款</v>
      </c>
    </row>
    <row r="34" s="28" customFormat="1" spans="1:7">
      <c r="A34" s="35">
        <v>31</v>
      </c>
      <c r="B34" s="36">
        <v>968111</v>
      </c>
      <c r="C34" s="8" t="s">
        <v>38</v>
      </c>
      <c r="D34" s="37">
        <v>600</v>
      </c>
      <c r="E34" s="38" t="str">
        <f>VLOOKUP(C34,[2]你的报表标题!$A$1:$D$65536,2,0)</f>
        <v>0000002100025862</v>
      </c>
      <c r="F34" s="38" t="str">
        <f>VLOOKUP(C34,[2]你的报表标题!$A$1:$D$65536,3,0)</f>
        <v>2021-01-05</v>
      </c>
      <c r="G34" s="39" t="str">
        <f>VLOOKUP(C34,[2]你的报表标题!$A$1:$D$65536,4,0)</f>
        <v>已缴款</v>
      </c>
    </row>
    <row r="35" s="28" customFormat="1" spans="1:7">
      <c r="A35" s="35">
        <v>32</v>
      </c>
      <c r="B35" s="36">
        <v>968112</v>
      </c>
      <c r="C35" s="8" t="s">
        <v>39</v>
      </c>
      <c r="D35" s="37">
        <v>600</v>
      </c>
      <c r="E35" s="38" t="str">
        <f>VLOOKUP(C35,[2]你的报表标题!$A$1:$D$65536,2,0)</f>
        <v>0000002100025870</v>
      </c>
      <c r="F35" s="38" t="str">
        <f>VLOOKUP(C35,[2]你的报表标题!$A$1:$D$65536,3,0)</f>
        <v>2021-01-05</v>
      </c>
      <c r="G35" s="39" t="str">
        <f>VLOOKUP(C35,[2]你的报表标题!$A$1:$D$65536,4,0)</f>
        <v>未缴款</v>
      </c>
    </row>
    <row r="36" s="28" customFormat="1" spans="1:7">
      <c r="A36" s="35">
        <v>33</v>
      </c>
      <c r="B36" s="36">
        <v>968113</v>
      </c>
      <c r="C36" s="8" t="s">
        <v>40</v>
      </c>
      <c r="D36" s="37">
        <v>600</v>
      </c>
      <c r="E36" s="38" t="str">
        <f>VLOOKUP(C36,[2]你的报表标题!$A$1:$D$65536,2,0)</f>
        <v>0000002100025889</v>
      </c>
      <c r="F36" s="38" t="str">
        <f>VLOOKUP(C36,[2]你的报表标题!$A$1:$D$65536,3,0)</f>
        <v>2021-01-05</v>
      </c>
      <c r="G36" s="39" t="str">
        <f>VLOOKUP(C36,[2]你的报表标题!$A$1:$D$65536,4,0)</f>
        <v>未缴款</v>
      </c>
    </row>
    <row r="37" s="28" customFormat="1" spans="1:7">
      <c r="A37" s="35">
        <v>34</v>
      </c>
      <c r="B37" s="36">
        <v>968114</v>
      </c>
      <c r="C37" s="8" t="s">
        <v>41</v>
      </c>
      <c r="D37" s="37">
        <v>600</v>
      </c>
      <c r="E37" s="38" t="str">
        <f>VLOOKUP(C37,[2]你的报表标题!$A$1:$D$65536,2,0)</f>
        <v>0000002100025897</v>
      </c>
      <c r="F37" s="38" t="str">
        <f>VLOOKUP(C37,[2]你的报表标题!$A$1:$D$65536,3,0)</f>
        <v>2021-01-05</v>
      </c>
      <c r="G37" s="39" t="str">
        <f>VLOOKUP(C37,[2]你的报表标题!$A$1:$D$65536,4,0)</f>
        <v>未缴款</v>
      </c>
    </row>
    <row r="38" s="28" customFormat="1" spans="1:7">
      <c r="A38" s="35">
        <v>35</v>
      </c>
      <c r="B38" s="36">
        <v>968115</v>
      </c>
      <c r="C38" s="8" t="s">
        <v>42</v>
      </c>
      <c r="D38" s="37">
        <v>600</v>
      </c>
      <c r="E38" s="38" t="str">
        <f>VLOOKUP(C38,[2]你的报表标题!$A$1:$D$65536,2,0)</f>
        <v>0000002100025900</v>
      </c>
      <c r="F38" s="38" t="str">
        <f>VLOOKUP(C38,[2]你的报表标题!$A$1:$D$65536,3,0)</f>
        <v>2021-01-05</v>
      </c>
      <c r="G38" s="39" t="str">
        <f>VLOOKUP(C38,[2]你的报表标题!$A$1:$D$65536,4,0)</f>
        <v>未缴款</v>
      </c>
    </row>
    <row r="39" s="28" customFormat="1" spans="1:7">
      <c r="A39" s="35">
        <v>36</v>
      </c>
      <c r="B39" s="36">
        <v>968118</v>
      </c>
      <c r="C39" s="8" t="s">
        <v>43</v>
      </c>
      <c r="D39" s="37">
        <v>600</v>
      </c>
      <c r="E39" s="38" t="str">
        <f>VLOOKUP(C39,[2]你的报表标题!$A$1:$D$65536,2,0)</f>
        <v>0000002100025918</v>
      </c>
      <c r="F39" s="38" t="str">
        <f>VLOOKUP(C39,[2]你的报表标题!$A$1:$D$65536,3,0)</f>
        <v>2021-01-05</v>
      </c>
      <c r="G39" s="39" t="str">
        <f>VLOOKUP(C39,[2]你的报表标题!$A$1:$D$65536,4,0)</f>
        <v>未缴款</v>
      </c>
    </row>
    <row r="40" s="28" customFormat="1" spans="1:7">
      <c r="A40" s="35">
        <v>37</v>
      </c>
      <c r="B40" s="36">
        <v>968119</v>
      </c>
      <c r="C40" s="8" t="s">
        <v>44</v>
      </c>
      <c r="D40" s="37">
        <v>600</v>
      </c>
      <c r="E40" s="38" t="str">
        <f>VLOOKUP(C40,[2]你的报表标题!$A$1:$D$65536,2,0)</f>
        <v>0000002100025926</v>
      </c>
      <c r="F40" s="38" t="str">
        <f>VLOOKUP(C40,[2]你的报表标题!$A$1:$D$65536,3,0)</f>
        <v>2021-01-05</v>
      </c>
      <c r="G40" s="39" t="str">
        <f>VLOOKUP(C40,[2]你的报表标题!$A$1:$D$65536,4,0)</f>
        <v>未缴款</v>
      </c>
    </row>
    <row r="41" s="28" customFormat="1" spans="1:7">
      <c r="A41" s="35">
        <v>38</v>
      </c>
      <c r="B41" s="36">
        <v>968120</v>
      </c>
      <c r="C41" s="8" t="s">
        <v>45</v>
      </c>
      <c r="D41" s="37">
        <v>600</v>
      </c>
      <c r="E41" s="38" t="str">
        <f>VLOOKUP(C41,[2]你的报表标题!$A$1:$D$65536,2,0)</f>
        <v>0000002100025934</v>
      </c>
      <c r="F41" s="38" t="str">
        <f>VLOOKUP(C41,[2]你的报表标题!$A$1:$D$65536,3,0)</f>
        <v>2021-01-05</v>
      </c>
      <c r="G41" s="39" t="str">
        <f>VLOOKUP(C41,[2]你的报表标题!$A$1:$D$65536,4,0)</f>
        <v>未缴款</v>
      </c>
    </row>
    <row r="42" s="28" customFormat="1" spans="1:7">
      <c r="A42" s="35">
        <v>39</v>
      </c>
      <c r="B42" s="36">
        <v>968123</v>
      </c>
      <c r="C42" s="8" t="s">
        <v>46</v>
      </c>
      <c r="D42" s="37">
        <v>600</v>
      </c>
      <c r="E42" s="38" t="str">
        <f>VLOOKUP(C42,[2]你的报表标题!$A$1:$D$65536,2,0)</f>
        <v>0000002100025942</v>
      </c>
      <c r="F42" s="38" t="str">
        <f>VLOOKUP(C42,[2]你的报表标题!$A$1:$D$65536,3,0)</f>
        <v>2021-01-05</v>
      </c>
      <c r="G42" s="39" t="str">
        <f>VLOOKUP(C42,[2]你的报表标题!$A$1:$D$65536,4,0)</f>
        <v>未缴款</v>
      </c>
    </row>
    <row r="43" s="28" customFormat="1" spans="1:7">
      <c r="A43" s="35">
        <v>40</v>
      </c>
      <c r="B43" s="36">
        <v>968133</v>
      </c>
      <c r="C43" s="8" t="s">
        <v>47</v>
      </c>
      <c r="D43" s="37">
        <v>600</v>
      </c>
      <c r="E43" s="38" t="str">
        <f>VLOOKUP(C43,[2]你的报表标题!$A$1:$D$65536,2,0)</f>
        <v>0000002100025950</v>
      </c>
      <c r="F43" s="38" t="str">
        <f>VLOOKUP(C43,[2]你的报表标题!$A$1:$D$65536,3,0)</f>
        <v>2021-01-05</v>
      </c>
      <c r="G43" s="39" t="str">
        <f>VLOOKUP(C43,[2]你的报表标题!$A$1:$D$65536,4,0)</f>
        <v>未缴款</v>
      </c>
    </row>
    <row r="44" s="28" customFormat="1" spans="1:7">
      <c r="A44" s="35">
        <v>41</v>
      </c>
      <c r="B44" s="36">
        <v>968166</v>
      </c>
      <c r="C44" s="8" t="s">
        <v>48</v>
      </c>
      <c r="D44" s="37">
        <v>600</v>
      </c>
      <c r="E44" s="38" t="str">
        <f>VLOOKUP(C44,[2]你的报表标题!$A$1:$D$65536,2,0)</f>
        <v>0000002100025969</v>
      </c>
      <c r="F44" s="38" t="str">
        <f>VLOOKUP(C44,[2]你的报表标题!$A$1:$D$65536,3,0)</f>
        <v>2021-01-05</v>
      </c>
      <c r="G44" s="39" t="str">
        <f>VLOOKUP(C44,[2]你的报表标题!$A$1:$D$65536,4,0)</f>
        <v>未缴款</v>
      </c>
    </row>
    <row r="45" s="28" customFormat="1" spans="1:7">
      <c r="A45" s="35">
        <v>42</v>
      </c>
      <c r="B45" s="36">
        <v>968168</v>
      </c>
      <c r="C45" s="8" t="s">
        <v>49</v>
      </c>
      <c r="D45" s="37">
        <v>600</v>
      </c>
      <c r="E45" s="38" t="str">
        <f>VLOOKUP(C45,[2]你的报表标题!$A$1:$D$65536,2,0)</f>
        <v>0000002100025571</v>
      </c>
      <c r="F45" s="38" t="str">
        <f>VLOOKUP(C45,[2]你的报表标题!$A$1:$D$65536,3,0)</f>
        <v>2021-01-05</v>
      </c>
      <c r="G45" s="39" t="str">
        <f>VLOOKUP(C45,[2]你的报表标题!$A$1:$D$65536,4,0)</f>
        <v>未缴款</v>
      </c>
    </row>
    <row r="46" s="28" customFormat="1" spans="1:7">
      <c r="A46" s="35">
        <v>43</v>
      </c>
      <c r="B46" s="36">
        <v>968186</v>
      </c>
      <c r="C46" s="8" t="s">
        <v>50</v>
      </c>
      <c r="D46" s="37">
        <v>600</v>
      </c>
      <c r="E46" s="38" t="str">
        <f>VLOOKUP(C46,[2]你的报表标题!$A$1:$D$65536,2,0)</f>
        <v>0000002100025977</v>
      </c>
      <c r="F46" s="38" t="str">
        <f>VLOOKUP(C46,[2]你的报表标题!$A$1:$D$65536,3,0)</f>
        <v>2021-01-05</v>
      </c>
      <c r="G46" s="39" t="str">
        <f>VLOOKUP(C46,[2]你的报表标题!$A$1:$D$65536,4,0)</f>
        <v>未缴款</v>
      </c>
    </row>
    <row r="47" s="28" customFormat="1" spans="1:7">
      <c r="A47" s="35">
        <v>44</v>
      </c>
      <c r="B47" s="36">
        <v>968188</v>
      </c>
      <c r="C47" s="8" t="s">
        <v>51</v>
      </c>
      <c r="D47" s="37">
        <v>600</v>
      </c>
      <c r="E47" s="38" t="str">
        <f>VLOOKUP(C47,[2]你的报表标题!$A$1:$D$65536,2,0)</f>
        <v>0000002100025985</v>
      </c>
      <c r="F47" s="38" t="str">
        <f>VLOOKUP(C47,[2]你的报表标题!$A$1:$D$65536,3,0)</f>
        <v>2021-01-05</v>
      </c>
      <c r="G47" s="39" t="str">
        <f>VLOOKUP(C47,[2]你的报表标题!$A$1:$D$65536,4,0)</f>
        <v>未缴款</v>
      </c>
    </row>
    <row r="48" s="28" customFormat="1" spans="1:7">
      <c r="A48" s="35">
        <v>45</v>
      </c>
      <c r="B48" s="36">
        <v>968195</v>
      </c>
      <c r="C48" s="8" t="s">
        <v>52</v>
      </c>
      <c r="D48" s="37">
        <v>600</v>
      </c>
      <c r="E48" s="38" t="str">
        <f>VLOOKUP(C48,[2]你的报表标题!$A$1:$D$65536,2,0)</f>
        <v>0000002100025993</v>
      </c>
      <c r="F48" s="38" t="str">
        <f>VLOOKUP(C48,[2]你的报表标题!$A$1:$D$65536,3,0)</f>
        <v>2021-01-05</v>
      </c>
      <c r="G48" s="39" t="str">
        <f>VLOOKUP(C48,[2]你的报表标题!$A$1:$D$65536,4,0)</f>
        <v>未缴款</v>
      </c>
    </row>
    <row r="49" s="28" customFormat="1" spans="1:7">
      <c r="A49" s="35">
        <v>46</v>
      </c>
      <c r="B49" s="36">
        <v>968198</v>
      </c>
      <c r="C49" s="8" t="s">
        <v>53</v>
      </c>
      <c r="D49" s="37">
        <v>600</v>
      </c>
      <c r="E49" s="38" t="str">
        <f>VLOOKUP(C49,[2]你的报表标题!$A$1:$D$65536,2,0)</f>
        <v>0000002100026005</v>
      </c>
      <c r="F49" s="38" t="str">
        <f>VLOOKUP(C49,[2]你的报表标题!$A$1:$D$65536,3,0)</f>
        <v>2021-01-05</v>
      </c>
      <c r="G49" s="39" t="str">
        <f>VLOOKUP(C49,[2]你的报表标题!$A$1:$D$65536,4,0)</f>
        <v>未缴款</v>
      </c>
    </row>
    <row r="50" s="28" customFormat="1" spans="1:7">
      <c r="A50" s="35">
        <v>47</v>
      </c>
      <c r="B50" s="36">
        <v>968383</v>
      </c>
      <c r="C50" s="8" t="s">
        <v>54</v>
      </c>
      <c r="D50" s="37">
        <v>600</v>
      </c>
      <c r="E50" s="38" t="str">
        <f>VLOOKUP(C50,[2]你的报表标题!$A$1:$D$65536,2,0)</f>
        <v>0000002100098519</v>
      </c>
      <c r="F50" s="38" t="str">
        <f>VLOOKUP(C50,[2]你的报表标题!$A$1:$D$65536,3,0)</f>
        <v>2021-01-05</v>
      </c>
      <c r="G50" s="39" t="str">
        <f>VLOOKUP(C50,[2]你的报表标题!$A$1:$D$65536,4,0)</f>
        <v>未缴款</v>
      </c>
    </row>
    <row r="51" s="28" customFormat="1" spans="1:7">
      <c r="A51" s="35">
        <v>48</v>
      </c>
      <c r="B51" s="36">
        <v>968533</v>
      </c>
      <c r="C51" s="8" t="s">
        <v>55</v>
      </c>
      <c r="D51" s="37">
        <v>600</v>
      </c>
      <c r="E51" s="38" t="str">
        <f>VLOOKUP(C51,[2]你的报表标题!$A$1:$D$65536,2,0)</f>
        <v>0000002100098527</v>
      </c>
      <c r="F51" s="38" t="str">
        <f>VLOOKUP(C51,[2]你的报表标题!$A$1:$D$65536,3,0)</f>
        <v>2021-01-05</v>
      </c>
      <c r="G51" s="39" t="str">
        <f>VLOOKUP(C51,[2]你的报表标题!$A$1:$D$65536,4,0)</f>
        <v>未缴款</v>
      </c>
    </row>
    <row r="52" s="28" customFormat="1" spans="1:7">
      <c r="A52" s="35">
        <v>49</v>
      </c>
      <c r="B52" s="36">
        <v>968555</v>
      </c>
      <c r="C52" s="8" t="s">
        <v>56</v>
      </c>
      <c r="D52" s="37">
        <v>600</v>
      </c>
      <c r="E52" s="38" t="str">
        <f>VLOOKUP(C52,[2]你的报表标题!$A$1:$D$65536,2,0)</f>
        <v>0000002100098535</v>
      </c>
      <c r="F52" s="38" t="str">
        <f>VLOOKUP(C52,[2]你的报表标题!$A$1:$D$65536,3,0)</f>
        <v>2021-01-05</v>
      </c>
      <c r="G52" s="39" t="str">
        <f>VLOOKUP(C52,[2]你的报表标题!$A$1:$D$65536,4,0)</f>
        <v>未缴款</v>
      </c>
    </row>
    <row r="53" s="28" customFormat="1" spans="1:7">
      <c r="A53" s="35">
        <v>50</v>
      </c>
      <c r="B53" s="36">
        <v>968585</v>
      </c>
      <c r="C53" s="8" t="s">
        <v>57</v>
      </c>
      <c r="D53" s="37">
        <v>600</v>
      </c>
      <c r="E53" s="38" t="str">
        <f>VLOOKUP(C53,[2]你的报表标题!$A$1:$D$65536,2,0)</f>
        <v>0000002100098543</v>
      </c>
      <c r="F53" s="38" t="str">
        <f>VLOOKUP(C53,[2]你的报表标题!$A$1:$D$65536,3,0)</f>
        <v>2021-01-05</v>
      </c>
      <c r="G53" s="39" t="str">
        <f>VLOOKUP(C53,[2]你的报表标题!$A$1:$D$65536,4,0)</f>
        <v>未缴款</v>
      </c>
    </row>
    <row r="54" s="28" customFormat="1" spans="1:7">
      <c r="A54" s="35">
        <v>51</v>
      </c>
      <c r="B54" s="36">
        <v>968598</v>
      </c>
      <c r="C54" s="8" t="s">
        <v>58</v>
      </c>
      <c r="D54" s="37">
        <v>600</v>
      </c>
      <c r="E54" s="38" t="str">
        <f>VLOOKUP(C54,[2]你的报表标题!$A$1:$D$65536,2,0)</f>
        <v>0000002100098551</v>
      </c>
      <c r="F54" s="38" t="str">
        <f>VLOOKUP(C54,[2]你的报表标题!$A$1:$D$65536,3,0)</f>
        <v>2021-01-05</v>
      </c>
      <c r="G54" s="39" t="str">
        <f>VLOOKUP(C54,[2]你的报表标题!$A$1:$D$65536,4,0)</f>
        <v>未缴款</v>
      </c>
    </row>
    <row r="55" s="28" customFormat="1" spans="1:7">
      <c r="A55" s="35">
        <v>52</v>
      </c>
      <c r="B55" s="36">
        <v>968606</v>
      </c>
      <c r="C55" s="8" t="s">
        <v>59</v>
      </c>
      <c r="D55" s="37">
        <v>600</v>
      </c>
      <c r="E55" s="38" t="str">
        <f>VLOOKUP(C55,[2]你的报表标题!$A$1:$D$65536,2,0)</f>
        <v>0000002100098560</v>
      </c>
      <c r="F55" s="38" t="str">
        <f>VLOOKUP(C55,[2]你的报表标题!$A$1:$D$65536,3,0)</f>
        <v>2021-01-05</v>
      </c>
      <c r="G55" s="39" t="str">
        <f>VLOOKUP(C55,[2]你的报表标题!$A$1:$D$65536,4,0)</f>
        <v>未缴款</v>
      </c>
    </row>
    <row r="56" s="28" customFormat="1" spans="1:7">
      <c r="A56" s="35">
        <v>53</v>
      </c>
      <c r="B56" s="36">
        <v>968616</v>
      </c>
      <c r="C56" s="8" t="s">
        <v>60</v>
      </c>
      <c r="D56" s="37">
        <v>600</v>
      </c>
      <c r="E56" s="38" t="str">
        <f>VLOOKUP(C56,[2]你的报表标题!$A$1:$D$65536,2,0)</f>
        <v>0000002100098578</v>
      </c>
      <c r="F56" s="38" t="str">
        <f>VLOOKUP(C56,[2]你的报表标题!$A$1:$D$65536,3,0)</f>
        <v>2021-01-05</v>
      </c>
      <c r="G56" s="39" t="str">
        <f>VLOOKUP(C56,[2]你的报表标题!$A$1:$D$65536,4,0)</f>
        <v>未缴款</v>
      </c>
    </row>
    <row r="57" s="28" customFormat="1" spans="1:7">
      <c r="A57" s="35">
        <v>54</v>
      </c>
      <c r="B57" s="36">
        <v>968618</v>
      </c>
      <c r="C57" s="8" t="s">
        <v>61</v>
      </c>
      <c r="D57" s="37">
        <v>600</v>
      </c>
      <c r="E57" s="38" t="str">
        <f>VLOOKUP(C57,[2]你的报表标题!$A$1:$D$65536,2,0)</f>
        <v>0000002100098586</v>
      </c>
      <c r="F57" s="38" t="str">
        <f>VLOOKUP(C57,[2]你的报表标题!$A$1:$D$65536,3,0)</f>
        <v>2021-01-05</v>
      </c>
      <c r="G57" s="39" t="str">
        <f>VLOOKUP(C57,[2]你的报表标题!$A$1:$D$65536,4,0)</f>
        <v>未缴款</v>
      </c>
    </row>
    <row r="58" s="28" customFormat="1" spans="1:7">
      <c r="A58" s="35">
        <v>55</v>
      </c>
      <c r="B58" s="37">
        <v>968656</v>
      </c>
      <c r="C58" s="8" t="s">
        <v>62</v>
      </c>
      <c r="D58" s="37">
        <v>600</v>
      </c>
      <c r="E58" s="38" t="str">
        <f>VLOOKUP(C58,[2]你的报表标题!$A$1:$D$65536,2,0)</f>
        <v>0000002100098594</v>
      </c>
      <c r="F58" s="38" t="str">
        <f>VLOOKUP(C58,[2]你的报表标题!$A$1:$D$65536,3,0)</f>
        <v>2021-01-05</v>
      </c>
      <c r="G58" s="39" t="str">
        <f>VLOOKUP(C58,[2]你的报表标题!$A$1:$D$65536,4,0)</f>
        <v>未缴款</v>
      </c>
    </row>
    <row r="59" s="28" customFormat="1" spans="1:7">
      <c r="A59" s="35">
        <v>56</v>
      </c>
      <c r="B59" s="36">
        <v>968633</v>
      </c>
      <c r="C59" s="8" t="s">
        <v>63</v>
      </c>
      <c r="D59" s="37">
        <v>1800</v>
      </c>
      <c r="E59" s="40" t="str">
        <f>VLOOKUP(C59,[2]你的报表标题!$A$1:$D$65536,2,0)</f>
        <v>0000002100098607</v>
      </c>
      <c r="F59" s="40" t="str">
        <f>VLOOKUP(C59,[2]你的报表标题!$A$1:$D$65536,3,0)</f>
        <v>2021-01-05</v>
      </c>
      <c r="G59" s="41" t="str">
        <f>VLOOKUP(C59,[2]你的报表标题!$A$1:$D$65536,4,0)</f>
        <v>未缴款</v>
      </c>
    </row>
    <row r="60" s="28" customFormat="1" spans="1:7">
      <c r="A60" s="35">
        <v>57</v>
      </c>
      <c r="B60" s="36">
        <v>968663</v>
      </c>
      <c r="C60" s="8"/>
      <c r="D60" s="37"/>
      <c r="E60" s="42"/>
      <c r="F60" s="42"/>
      <c r="G60" s="43"/>
    </row>
    <row r="61" s="28" customFormat="1" spans="1:7">
      <c r="A61" s="35">
        <v>58</v>
      </c>
      <c r="B61" s="36">
        <v>968669</v>
      </c>
      <c r="C61" s="8"/>
      <c r="D61" s="37"/>
      <c r="E61" s="44"/>
      <c r="F61" s="44"/>
      <c r="G61" s="45"/>
    </row>
    <row r="62" s="28" customFormat="1" spans="1:7">
      <c r="A62" s="35">
        <v>59</v>
      </c>
      <c r="B62" s="36">
        <v>968676</v>
      </c>
      <c r="C62" s="8" t="s">
        <v>64</v>
      </c>
      <c r="D62" s="37">
        <v>600</v>
      </c>
      <c r="E62" s="38" t="str">
        <f>VLOOKUP(C62,[2]你的报表标题!$A$1:$D$65536,2,0)</f>
        <v>0000002100098615</v>
      </c>
      <c r="F62" s="38" t="str">
        <f>VLOOKUP(C62,[2]你的报表标题!$A$1:$D$65536,3,0)</f>
        <v>2021-01-05</v>
      </c>
      <c r="G62" s="39" t="str">
        <f>VLOOKUP(C62,[2]你的报表标题!$A$1:$D$65536,4,0)</f>
        <v>未缴款</v>
      </c>
    </row>
    <row r="63" s="28" customFormat="1" spans="1:7">
      <c r="A63" s="35">
        <v>60</v>
      </c>
      <c r="B63" s="37">
        <v>968678</v>
      </c>
      <c r="C63" s="8" t="s">
        <v>65</v>
      </c>
      <c r="D63" s="37">
        <v>600</v>
      </c>
      <c r="E63" s="38" t="str">
        <f>VLOOKUP(C63,[2]你的报表标题!$A$1:$D$65536,2,0)</f>
        <v>0000002100098623</v>
      </c>
      <c r="F63" s="38" t="str">
        <f>VLOOKUP(C63,[2]你的报表标题!$A$1:$D$65536,3,0)</f>
        <v>2021-01-05</v>
      </c>
      <c r="G63" s="39" t="str">
        <f>VLOOKUP(C63,[2]你的报表标题!$A$1:$D$65536,4,0)</f>
        <v>未缴款</v>
      </c>
    </row>
    <row r="64" s="28" customFormat="1" spans="1:7">
      <c r="A64" s="35">
        <v>61</v>
      </c>
      <c r="B64" s="36">
        <v>968686</v>
      </c>
      <c r="C64" s="8" t="s">
        <v>66</v>
      </c>
      <c r="D64" s="37">
        <v>600</v>
      </c>
      <c r="E64" s="38" t="str">
        <f>VLOOKUP(C64,[2]你的报表标题!$A$1:$D$65536,2,0)</f>
        <v>0000002100098631</v>
      </c>
      <c r="F64" s="38" t="str">
        <f>VLOOKUP(C64,[2]你的报表标题!$A$1:$D$65536,3,0)</f>
        <v>2021-01-05</v>
      </c>
      <c r="G64" s="39" t="str">
        <f>VLOOKUP(C64,[2]你的报表标题!$A$1:$D$65536,4,0)</f>
        <v>未缴款</v>
      </c>
    </row>
    <row r="65" s="28" customFormat="1" spans="1:7">
      <c r="A65" s="35">
        <v>62</v>
      </c>
      <c r="B65" s="36">
        <v>968688</v>
      </c>
      <c r="C65" s="8" t="s">
        <v>67</v>
      </c>
      <c r="D65" s="37">
        <v>600</v>
      </c>
      <c r="E65" s="38" t="str">
        <f>VLOOKUP(C65,[2]你的报表标题!$A$1:$D$65536,2,0)</f>
        <v>0000002100098640</v>
      </c>
      <c r="F65" s="38" t="str">
        <f>VLOOKUP(C65,[2]你的报表标题!$A$1:$D$65536,3,0)</f>
        <v>2021-01-05</v>
      </c>
      <c r="G65" s="39" t="str">
        <f>VLOOKUP(C65,[2]你的报表标题!$A$1:$D$65536,4,0)</f>
        <v>未缴款</v>
      </c>
    </row>
    <row r="66" s="28" customFormat="1" spans="1:7">
      <c r="A66" s="35">
        <v>63</v>
      </c>
      <c r="B66" s="36">
        <v>968689</v>
      </c>
      <c r="C66" s="8" t="s">
        <v>68</v>
      </c>
      <c r="D66" s="37">
        <v>600</v>
      </c>
      <c r="E66" s="38" t="str">
        <f>VLOOKUP(C66,[2]你的报表标题!$A$1:$D$65536,2,0)</f>
        <v>0000002100098658</v>
      </c>
      <c r="F66" s="38" t="str">
        <f>VLOOKUP(C66,[2]你的报表标题!$A$1:$D$65536,3,0)</f>
        <v>2021-01-05</v>
      </c>
      <c r="G66" s="39" t="str">
        <f>VLOOKUP(C66,[2]你的报表标题!$A$1:$D$65536,4,0)</f>
        <v>未缴款</v>
      </c>
    </row>
    <row r="67" s="28" customFormat="1" spans="1:7">
      <c r="A67" s="35">
        <v>64</v>
      </c>
      <c r="B67" s="36">
        <v>968699</v>
      </c>
      <c r="C67" s="8" t="s">
        <v>69</v>
      </c>
      <c r="D67" s="37">
        <v>600</v>
      </c>
      <c r="E67" s="38" t="str">
        <f>VLOOKUP(C67,[2]你的报表标题!$A$1:$D$65536,2,0)</f>
        <v>0000002100098666</v>
      </c>
      <c r="F67" s="38" t="str">
        <f>VLOOKUP(C67,[2]你的报表标题!$A$1:$D$65536,3,0)</f>
        <v>2021-01-05</v>
      </c>
      <c r="G67" s="39" t="str">
        <f>VLOOKUP(C67,[2]你的报表标题!$A$1:$D$65536,4,0)</f>
        <v>未缴款</v>
      </c>
    </row>
    <row r="68" s="28" customFormat="1" spans="1:7">
      <c r="A68" s="35">
        <v>65</v>
      </c>
      <c r="B68" s="36">
        <v>968777</v>
      </c>
      <c r="C68" s="8" t="s">
        <v>70</v>
      </c>
      <c r="D68" s="37">
        <v>600</v>
      </c>
      <c r="E68" s="38" t="str">
        <f>VLOOKUP(C68,[2]你的报表标题!$A$1:$D$65536,2,0)</f>
        <v>0000002100098674</v>
      </c>
      <c r="F68" s="38" t="str">
        <f>VLOOKUP(C68,[2]你的报表标题!$A$1:$D$65536,3,0)</f>
        <v>2021-01-05</v>
      </c>
      <c r="G68" s="39" t="str">
        <f>VLOOKUP(C68,[2]你的报表标题!$A$1:$D$65536,4,0)</f>
        <v>未缴款</v>
      </c>
    </row>
    <row r="69" s="28" customFormat="1" spans="1:7">
      <c r="A69" s="35">
        <v>66</v>
      </c>
      <c r="B69" s="36">
        <v>968800</v>
      </c>
      <c r="C69" s="8" t="s">
        <v>71</v>
      </c>
      <c r="D69" s="37">
        <v>600</v>
      </c>
      <c r="E69" s="38" t="str">
        <f>VLOOKUP(C69,[2]你的报表标题!$A$1:$D$65536,2,0)</f>
        <v>0000002100098682</v>
      </c>
      <c r="F69" s="38" t="str">
        <f>VLOOKUP(C69,[2]你的报表标题!$A$1:$D$65536,3,0)</f>
        <v>2021-01-05</v>
      </c>
      <c r="G69" s="39" t="str">
        <f>VLOOKUP(C69,[2]你的报表标题!$A$1:$D$65536,4,0)</f>
        <v>未缴款</v>
      </c>
    </row>
    <row r="70" s="28" customFormat="1" spans="1:7">
      <c r="A70" s="35">
        <v>67</v>
      </c>
      <c r="B70" s="36">
        <v>968801</v>
      </c>
      <c r="C70" s="8" t="s">
        <v>72</v>
      </c>
      <c r="D70" s="37">
        <v>600</v>
      </c>
      <c r="E70" s="38" t="str">
        <f>VLOOKUP(C70,[2]你的报表标题!$A$1:$D$65536,2,0)</f>
        <v>0000002100098690</v>
      </c>
      <c r="F70" s="38" t="str">
        <f>VLOOKUP(C70,[2]你的报表标题!$A$1:$D$65536,3,0)</f>
        <v>2021-01-05</v>
      </c>
      <c r="G70" s="39" t="str">
        <f>VLOOKUP(C70,[2]你的报表标题!$A$1:$D$65536,4,0)</f>
        <v>未缴款</v>
      </c>
    </row>
    <row r="71" s="28" customFormat="1" spans="1:7">
      <c r="A71" s="35">
        <v>68</v>
      </c>
      <c r="B71" s="36">
        <v>968803</v>
      </c>
      <c r="C71" s="8" t="s">
        <v>73</v>
      </c>
      <c r="D71" s="37">
        <v>600</v>
      </c>
      <c r="E71" s="38" t="str">
        <f>VLOOKUP(C71,[2]你的报表标题!$A$1:$D$65536,2,0)</f>
        <v>0000002100098703</v>
      </c>
      <c r="F71" s="38" t="str">
        <f>VLOOKUP(C71,[2]你的报表标题!$A$1:$D$65536,3,0)</f>
        <v>2021-01-05</v>
      </c>
      <c r="G71" s="39" t="str">
        <f>VLOOKUP(C71,[2]你的报表标题!$A$1:$D$65536,4,0)</f>
        <v>未缴款</v>
      </c>
    </row>
    <row r="72" s="28" customFormat="1" spans="1:7">
      <c r="A72" s="35">
        <v>69</v>
      </c>
      <c r="B72" s="36">
        <v>968806</v>
      </c>
      <c r="C72" s="8" t="s">
        <v>74</v>
      </c>
      <c r="D72" s="37">
        <v>600</v>
      </c>
      <c r="E72" s="38" t="str">
        <f>VLOOKUP(C72,[2]你的报表标题!$A$1:$D$65536,2,0)</f>
        <v>0000002100098711</v>
      </c>
      <c r="F72" s="38" t="str">
        <f>VLOOKUP(C72,[2]你的报表标题!$A$1:$D$65536,3,0)</f>
        <v>2021-01-05</v>
      </c>
      <c r="G72" s="39" t="str">
        <f>VLOOKUP(C72,[2]你的报表标题!$A$1:$D$65536,4,0)</f>
        <v>未缴款</v>
      </c>
    </row>
    <row r="73" s="28" customFormat="1" spans="1:7">
      <c r="A73" s="35">
        <v>70</v>
      </c>
      <c r="B73" s="36">
        <v>968808</v>
      </c>
      <c r="C73" s="8" t="s">
        <v>75</v>
      </c>
      <c r="D73" s="37">
        <v>600</v>
      </c>
      <c r="E73" s="38" t="str">
        <f>VLOOKUP(C73,[2]你的报表标题!$A$1:$D$65536,2,0)</f>
        <v>0000002100098720</v>
      </c>
      <c r="F73" s="38" t="str">
        <f>VLOOKUP(C73,[2]你的报表标题!$A$1:$D$65536,3,0)</f>
        <v>2021-01-05</v>
      </c>
      <c r="G73" s="39" t="str">
        <f>VLOOKUP(C73,[2]你的报表标题!$A$1:$D$65536,4,0)</f>
        <v>未缴款</v>
      </c>
    </row>
    <row r="74" s="28" customFormat="1" spans="1:7">
      <c r="A74" s="35">
        <v>71</v>
      </c>
      <c r="B74" s="36">
        <v>968809</v>
      </c>
      <c r="C74" s="8" t="s">
        <v>76</v>
      </c>
      <c r="D74" s="37">
        <v>600</v>
      </c>
      <c r="E74" s="38" t="str">
        <f>VLOOKUP(C74,[2]你的报表标题!$A$1:$D$65536,2,0)</f>
        <v>0000002100098738</v>
      </c>
      <c r="F74" s="38" t="str">
        <f>VLOOKUP(C74,[2]你的报表标题!$A$1:$D$65536,3,0)</f>
        <v>2021-01-05</v>
      </c>
      <c r="G74" s="39" t="str">
        <f>VLOOKUP(C74,[2]你的报表标题!$A$1:$D$65536,4,0)</f>
        <v>未缴款</v>
      </c>
    </row>
    <row r="75" s="28" customFormat="1" spans="1:7">
      <c r="A75" s="35">
        <v>72</v>
      </c>
      <c r="B75" s="36">
        <v>968810</v>
      </c>
      <c r="C75" s="8" t="s">
        <v>77</v>
      </c>
      <c r="D75" s="37">
        <v>600</v>
      </c>
      <c r="E75" s="38" t="str">
        <f>VLOOKUP(C75,[2]你的报表标题!$A$1:$D$65536,2,0)</f>
        <v>0000002100098746</v>
      </c>
      <c r="F75" s="38" t="str">
        <f>VLOOKUP(C75,[2]你的报表标题!$A$1:$D$65536,3,0)</f>
        <v>2021-01-05</v>
      </c>
      <c r="G75" s="39" t="str">
        <f>VLOOKUP(C75,[2]你的报表标题!$A$1:$D$65536,4,0)</f>
        <v>未缴款</v>
      </c>
    </row>
    <row r="76" s="28" customFormat="1" spans="1:7">
      <c r="A76" s="35">
        <v>73</v>
      </c>
      <c r="B76" s="36">
        <v>968811</v>
      </c>
      <c r="C76" s="8" t="s">
        <v>78</v>
      </c>
      <c r="D76" s="37">
        <v>600</v>
      </c>
      <c r="E76" s="38" t="str">
        <f>VLOOKUP(C76,[2]你的报表标题!$A$1:$D$65536,2,0)</f>
        <v>0000002100098754</v>
      </c>
      <c r="F76" s="38" t="str">
        <f>VLOOKUP(C76,[2]你的报表标题!$A$1:$D$65536,3,0)</f>
        <v>2021-01-05</v>
      </c>
      <c r="G76" s="39" t="str">
        <f>VLOOKUP(C76,[2]你的报表标题!$A$1:$D$65536,4,0)</f>
        <v>未缴款</v>
      </c>
    </row>
    <row r="77" s="28" customFormat="1" spans="1:7">
      <c r="A77" s="35">
        <v>74</v>
      </c>
      <c r="B77" s="36">
        <v>968812</v>
      </c>
      <c r="C77" s="8" t="s">
        <v>79</v>
      </c>
      <c r="D77" s="37">
        <v>600</v>
      </c>
      <c r="E77" s="38" t="str">
        <f>VLOOKUP(C77,[2]你的报表标题!$A$1:$D$65536,2,0)</f>
        <v>0000002100098762</v>
      </c>
      <c r="F77" s="38" t="str">
        <f>VLOOKUP(C77,[2]你的报表标题!$A$1:$D$65536,3,0)</f>
        <v>2021-01-05</v>
      </c>
      <c r="G77" s="39" t="str">
        <f>VLOOKUP(C77,[2]你的报表标题!$A$1:$D$65536,4,0)</f>
        <v>未缴款</v>
      </c>
    </row>
    <row r="78" s="28" customFormat="1" spans="1:7">
      <c r="A78" s="35">
        <v>75</v>
      </c>
      <c r="B78" s="36">
        <v>968817</v>
      </c>
      <c r="C78" s="8" t="s">
        <v>80</v>
      </c>
      <c r="D78" s="37">
        <v>600</v>
      </c>
      <c r="E78" s="38" t="str">
        <f>VLOOKUP(C78,[2]你的报表标题!$A$1:$D$65536,2,0)</f>
        <v>0000002100098770</v>
      </c>
      <c r="F78" s="38" t="str">
        <f>VLOOKUP(C78,[2]你的报表标题!$A$1:$D$65536,3,0)</f>
        <v>2021-01-05</v>
      </c>
      <c r="G78" s="39" t="str">
        <f>VLOOKUP(C78,[2]你的报表标题!$A$1:$D$65536,4,0)</f>
        <v>未缴款</v>
      </c>
    </row>
    <row r="79" s="28" customFormat="1" spans="1:7">
      <c r="A79" s="35">
        <v>76</v>
      </c>
      <c r="B79" s="36">
        <v>968818</v>
      </c>
      <c r="C79" s="8" t="s">
        <v>81</v>
      </c>
      <c r="D79" s="37">
        <v>600</v>
      </c>
      <c r="E79" s="38" t="str">
        <f>VLOOKUP(C79,[2]你的报表标题!$A$1:$D$65536,2,0)</f>
        <v>0000002100098789</v>
      </c>
      <c r="F79" s="38" t="str">
        <f>VLOOKUP(C79,[2]你的报表标题!$A$1:$D$65536,3,0)</f>
        <v>2021-01-05</v>
      </c>
      <c r="G79" s="39" t="str">
        <f>VLOOKUP(C79,[2]你的报表标题!$A$1:$D$65536,4,0)</f>
        <v>未缴款</v>
      </c>
    </row>
    <row r="80" s="28" customFormat="1" spans="1:7">
      <c r="A80" s="35">
        <v>77</v>
      </c>
      <c r="B80" s="36">
        <v>968820</v>
      </c>
      <c r="C80" s="8" t="s">
        <v>82</v>
      </c>
      <c r="D80" s="37">
        <v>600</v>
      </c>
      <c r="E80" s="38" t="str">
        <f>VLOOKUP(C80,[2]你的报表标题!$A$1:$D$65536,2,0)</f>
        <v>0000002100098797</v>
      </c>
      <c r="F80" s="38" t="str">
        <f>VLOOKUP(C80,[2]你的报表标题!$A$1:$D$65536,3,0)</f>
        <v>2021-01-05</v>
      </c>
      <c r="G80" s="39" t="str">
        <f>VLOOKUP(C80,[2]你的报表标题!$A$1:$D$65536,4,0)</f>
        <v>未缴款</v>
      </c>
    </row>
    <row r="81" s="28" customFormat="1" spans="1:7">
      <c r="A81" s="35">
        <v>78</v>
      </c>
      <c r="B81" s="36">
        <v>968823</v>
      </c>
      <c r="C81" s="8" t="s">
        <v>83</v>
      </c>
      <c r="D81" s="37">
        <v>600</v>
      </c>
      <c r="E81" s="38" t="str">
        <f>VLOOKUP(C81,[2]你的报表标题!$A$1:$D$65536,2,0)</f>
        <v>0000002100098800</v>
      </c>
      <c r="F81" s="38" t="str">
        <f>VLOOKUP(C81,[2]你的报表标题!$A$1:$D$65536,3,0)</f>
        <v>2021-01-05</v>
      </c>
      <c r="G81" s="39" t="str">
        <f>VLOOKUP(C81,[2]你的报表标题!$A$1:$D$65536,4,0)</f>
        <v>未缴款</v>
      </c>
    </row>
    <row r="82" s="28" customFormat="1" spans="1:7">
      <c r="A82" s="35">
        <v>79</v>
      </c>
      <c r="B82" s="36">
        <v>968828</v>
      </c>
      <c r="C82" s="8" t="s">
        <v>84</v>
      </c>
      <c r="D82" s="37">
        <v>600</v>
      </c>
      <c r="E82" s="38" t="str">
        <f>VLOOKUP(C82,[2]你的报表标题!$A$1:$D$65536,2,0)</f>
        <v>0000002100098818</v>
      </c>
      <c r="F82" s="38" t="str">
        <f>VLOOKUP(C82,[2]你的报表标题!$A$1:$D$65536,3,0)</f>
        <v>2021-01-05</v>
      </c>
      <c r="G82" s="39" t="str">
        <f>VLOOKUP(C82,[2]你的报表标题!$A$1:$D$65536,4,0)</f>
        <v>未缴款</v>
      </c>
    </row>
    <row r="83" s="28" customFormat="1" spans="1:7">
      <c r="A83" s="35">
        <v>80</v>
      </c>
      <c r="B83" s="36">
        <v>968829</v>
      </c>
      <c r="C83" s="8" t="s">
        <v>85</v>
      </c>
      <c r="D83" s="37">
        <v>600</v>
      </c>
      <c r="E83" s="38" t="str">
        <f>VLOOKUP(C83,[2]你的报表标题!$A$1:$D$65536,2,0)</f>
        <v>0000002100098826</v>
      </c>
      <c r="F83" s="38" t="str">
        <f>VLOOKUP(C83,[2]你的报表标题!$A$1:$D$65536,3,0)</f>
        <v>2021-01-05</v>
      </c>
      <c r="G83" s="39" t="str">
        <f>VLOOKUP(C83,[2]你的报表标题!$A$1:$D$65536,4,0)</f>
        <v>未缴款</v>
      </c>
    </row>
    <row r="84" s="28" customFormat="1" spans="1:7">
      <c r="A84" s="35">
        <v>81</v>
      </c>
      <c r="B84" s="36">
        <v>968830</v>
      </c>
      <c r="C84" s="8" t="s">
        <v>86</v>
      </c>
      <c r="D84" s="37">
        <v>600</v>
      </c>
      <c r="E84" s="38" t="str">
        <f>VLOOKUP(C84,[2]你的报表标题!$A$1:$D$65536,2,0)</f>
        <v>0000002100098834</v>
      </c>
      <c r="F84" s="38" t="str">
        <f>VLOOKUP(C84,[2]你的报表标题!$A$1:$D$65536,3,0)</f>
        <v>2021-01-05</v>
      </c>
      <c r="G84" s="39" t="str">
        <f>VLOOKUP(C84,[2]你的报表标题!$A$1:$D$65536,4,0)</f>
        <v>未缴款</v>
      </c>
    </row>
    <row r="85" s="28" customFormat="1" spans="1:7">
      <c r="A85" s="35">
        <v>82</v>
      </c>
      <c r="B85" s="36">
        <v>968832</v>
      </c>
      <c r="C85" s="8" t="s">
        <v>87</v>
      </c>
      <c r="D85" s="37">
        <v>600</v>
      </c>
      <c r="E85" s="38" t="str">
        <f>VLOOKUP(C85,[2]你的报表标题!$A$1:$D$65536,2,0)</f>
        <v>0000002100098842</v>
      </c>
      <c r="F85" s="38" t="str">
        <f>VLOOKUP(C85,[2]你的报表标题!$A$1:$D$65536,3,0)</f>
        <v>2021-01-05</v>
      </c>
      <c r="G85" s="39" t="str">
        <f>VLOOKUP(C85,[2]你的报表标题!$A$1:$D$65536,4,0)</f>
        <v>未缴款</v>
      </c>
    </row>
    <row r="86" s="28" customFormat="1" spans="1:7">
      <c r="A86" s="35">
        <v>83</v>
      </c>
      <c r="B86" s="36">
        <v>968833</v>
      </c>
      <c r="C86" s="8" t="s">
        <v>88</v>
      </c>
      <c r="D86" s="37">
        <v>600</v>
      </c>
      <c r="E86" s="38" t="str">
        <f>VLOOKUP(C86,[2]你的报表标题!$A$1:$D$65536,2,0)</f>
        <v>0000002100098850</v>
      </c>
      <c r="F86" s="38" t="str">
        <f>VLOOKUP(C86,[2]你的报表标题!$A$1:$D$65536,3,0)</f>
        <v>2021-01-05</v>
      </c>
      <c r="G86" s="39" t="str">
        <f>VLOOKUP(C86,[2]你的报表标题!$A$1:$D$65536,4,0)</f>
        <v>未缴款</v>
      </c>
    </row>
    <row r="87" s="28" customFormat="1" spans="1:7">
      <c r="A87" s="35">
        <v>84</v>
      </c>
      <c r="B87" s="36">
        <v>968835</v>
      </c>
      <c r="C87" s="8" t="s">
        <v>89</v>
      </c>
      <c r="D87" s="37">
        <v>600</v>
      </c>
      <c r="E87" s="38" t="str">
        <f>VLOOKUP(C87,[2]你的报表标题!$A$1:$D$65536,2,0)</f>
        <v>0000002100098869</v>
      </c>
      <c r="F87" s="38" t="str">
        <f>VLOOKUP(C87,[2]你的报表标题!$A$1:$D$65536,3,0)</f>
        <v>2021-01-05</v>
      </c>
      <c r="G87" s="39" t="str">
        <f>VLOOKUP(C87,[2]你的报表标题!$A$1:$D$65536,4,0)</f>
        <v>未缴款</v>
      </c>
    </row>
    <row r="88" s="28" customFormat="1" spans="1:7">
      <c r="A88" s="35">
        <v>85</v>
      </c>
      <c r="B88" s="36">
        <v>968838</v>
      </c>
      <c r="C88" s="8" t="s">
        <v>90</v>
      </c>
      <c r="D88" s="37">
        <v>600</v>
      </c>
      <c r="E88" s="38" t="str">
        <f>VLOOKUP(C88,[2]你的报表标题!$A$1:$D$65536,2,0)</f>
        <v>0000002100098877</v>
      </c>
      <c r="F88" s="38" t="str">
        <f>VLOOKUP(C88,[2]你的报表标题!$A$1:$D$65536,3,0)</f>
        <v>2021-01-05</v>
      </c>
      <c r="G88" s="39" t="str">
        <f>VLOOKUP(C88,[2]你的报表标题!$A$1:$D$65536,4,0)</f>
        <v>未缴款</v>
      </c>
    </row>
    <row r="89" s="28" customFormat="1" spans="1:7">
      <c r="A89" s="35">
        <v>86</v>
      </c>
      <c r="B89" s="36">
        <v>968845</v>
      </c>
      <c r="C89" s="8" t="s">
        <v>91</v>
      </c>
      <c r="D89" s="37">
        <v>600</v>
      </c>
      <c r="E89" s="38" t="str">
        <f>VLOOKUP(C89,[2]你的报表标题!$A$1:$D$65536,2,0)</f>
        <v>0000002100098885</v>
      </c>
      <c r="F89" s="38" t="str">
        <f>VLOOKUP(C89,[2]你的报表标题!$A$1:$D$65536,3,0)</f>
        <v>2021-01-05</v>
      </c>
      <c r="G89" s="39" t="str">
        <f>VLOOKUP(C89,[2]你的报表标题!$A$1:$D$65536,4,0)</f>
        <v>未缴款</v>
      </c>
    </row>
    <row r="90" s="28" customFormat="1" spans="1:7">
      <c r="A90" s="35">
        <v>87</v>
      </c>
      <c r="B90" s="36">
        <v>968848</v>
      </c>
      <c r="C90" s="8" t="s">
        <v>92</v>
      </c>
      <c r="D90" s="37">
        <v>600</v>
      </c>
      <c r="E90" s="38" t="str">
        <f>VLOOKUP(C90,[2]你的报表标题!$A$1:$D$65536,2,0)</f>
        <v>0000002100098893</v>
      </c>
      <c r="F90" s="38" t="str">
        <f>VLOOKUP(C90,[2]你的报表标题!$A$1:$D$65536,3,0)</f>
        <v>2021-01-05</v>
      </c>
      <c r="G90" s="39" t="str">
        <f>VLOOKUP(C90,[2]你的报表标题!$A$1:$D$65536,4,0)</f>
        <v>未缴款</v>
      </c>
    </row>
    <row r="91" s="28" customFormat="1" spans="1:7">
      <c r="A91" s="35">
        <v>88</v>
      </c>
      <c r="B91" s="36">
        <v>968852</v>
      </c>
      <c r="C91" s="8" t="s">
        <v>93</v>
      </c>
      <c r="D91" s="37">
        <v>600</v>
      </c>
      <c r="E91" s="38" t="str">
        <f>VLOOKUP(C91,[2]你的报表标题!$A$1:$D$65536,2,0)</f>
        <v>0000002100098906</v>
      </c>
      <c r="F91" s="38" t="str">
        <f>VLOOKUP(C91,[2]你的报表标题!$A$1:$D$65536,3,0)</f>
        <v>2021-01-05</v>
      </c>
      <c r="G91" s="39" t="str">
        <f>VLOOKUP(C91,[2]你的报表标题!$A$1:$D$65536,4,0)</f>
        <v>未缴款</v>
      </c>
    </row>
    <row r="92" s="28" customFormat="1" spans="1:7">
      <c r="A92" s="35">
        <v>89</v>
      </c>
      <c r="B92" s="36">
        <v>968853</v>
      </c>
      <c r="C92" s="8" t="s">
        <v>94</v>
      </c>
      <c r="D92" s="37">
        <v>600</v>
      </c>
      <c r="E92" s="38" t="str">
        <f>VLOOKUP(C92,[2]你的报表标题!$A$1:$D$65536,2,0)</f>
        <v>0000002100098914</v>
      </c>
      <c r="F92" s="38" t="str">
        <f>VLOOKUP(C92,[2]你的报表标题!$A$1:$D$65536,3,0)</f>
        <v>2021-01-05</v>
      </c>
      <c r="G92" s="39" t="str">
        <f>VLOOKUP(C92,[2]你的报表标题!$A$1:$D$65536,4,0)</f>
        <v>未缴款</v>
      </c>
    </row>
    <row r="93" s="28" customFormat="1" spans="1:7">
      <c r="A93" s="35">
        <v>90</v>
      </c>
      <c r="B93" s="36">
        <v>968855</v>
      </c>
      <c r="C93" s="8" t="s">
        <v>37</v>
      </c>
      <c r="D93" s="37">
        <v>600</v>
      </c>
      <c r="E93" s="38" t="str">
        <f>VLOOKUP(C93,[2]你的报表标题!$A$1:$D$65536,2,0)</f>
        <v>0000002100025854</v>
      </c>
      <c r="F93" s="38" t="str">
        <f>VLOOKUP(C93,[2]你的报表标题!$A$1:$D$65536,3,0)</f>
        <v>2021-01-05</v>
      </c>
      <c r="G93" s="39" t="str">
        <f>VLOOKUP(C93,[2]你的报表标题!$A$1:$D$65536,4,0)</f>
        <v>未缴款</v>
      </c>
    </row>
    <row r="94" s="28" customFormat="1" spans="1:7">
      <c r="A94" s="35">
        <v>91</v>
      </c>
      <c r="B94" s="36">
        <v>968856</v>
      </c>
      <c r="C94" s="8" t="s">
        <v>95</v>
      </c>
      <c r="D94" s="37">
        <v>600</v>
      </c>
      <c r="E94" s="38" t="str">
        <f>VLOOKUP(C94,[2]你的报表标题!$A$1:$D$65536,2,0)</f>
        <v>0000002100098930</v>
      </c>
      <c r="F94" s="38" t="str">
        <f>VLOOKUP(C94,[2]你的报表标题!$A$1:$D$65536,3,0)</f>
        <v>2021-01-05</v>
      </c>
      <c r="G94" s="39" t="str">
        <f>VLOOKUP(C94,[2]你的报表标题!$A$1:$D$65536,4,0)</f>
        <v>未缴款</v>
      </c>
    </row>
    <row r="95" s="28" customFormat="1" spans="1:7">
      <c r="A95" s="35">
        <v>92</v>
      </c>
      <c r="B95" s="36">
        <v>968860</v>
      </c>
      <c r="C95" s="8" t="s">
        <v>96</v>
      </c>
      <c r="D95" s="37">
        <v>600</v>
      </c>
      <c r="E95" s="38" t="str">
        <f>VLOOKUP(C95,[2]你的报表标题!$A$1:$D$65536,2,0)</f>
        <v>0000002100098949</v>
      </c>
      <c r="F95" s="38" t="str">
        <f>VLOOKUP(C95,[2]你的报表标题!$A$1:$D$65536,3,0)</f>
        <v>2021-01-05</v>
      </c>
      <c r="G95" s="39" t="str">
        <f>VLOOKUP(C95,[2]你的报表标题!$A$1:$D$65536,4,0)</f>
        <v>未缴款</v>
      </c>
    </row>
    <row r="96" s="28" customFormat="1" spans="1:7">
      <c r="A96" s="35">
        <v>93</v>
      </c>
      <c r="B96" s="36">
        <v>968866</v>
      </c>
      <c r="C96" s="8" t="s">
        <v>97</v>
      </c>
      <c r="D96" s="37">
        <v>600</v>
      </c>
      <c r="E96" s="38" t="str">
        <f>VLOOKUP(C96,[2]你的报表标题!$A$1:$D$65536,2,0)</f>
        <v>0000002100098957</v>
      </c>
      <c r="F96" s="38" t="str">
        <f>VLOOKUP(C96,[2]你的报表标题!$A$1:$D$65536,3,0)</f>
        <v>2021-01-05</v>
      </c>
      <c r="G96" s="39" t="str">
        <f>VLOOKUP(C96,[2]你的报表标题!$A$1:$D$65536,4,0)</f>
        <v>未缴款</v>
      </c>
    </row>
    <row r="97" s="28" customFormat="1" spans="1:7">
      <c r="A97" s="35">
        <v>94</v>
      </c>
      <c r="B97" s="36">
        <v>968869</v>
      </c>
      <c r="C97" s="8" t="s">
        <v>98</v>
      </c>
      <c r="D97" s="37">
        <v>600</v>
      </c>
      <c r="E97" s="38" t="str">
        <f>VLOOKUP(C97,[2]你的报表标题!$A$1:$D$65536,2,0)</f>
        <v>0000002100098965</v>
      </c>
      <c r="F97" s="38" t="str">
        <f>VLOOKUP(C97,[2]你的报表标题!$A$1:$D$65536,3,0)</f>
        <v>2021-01-05</v>
      </c>
      <c r="G97" s="39" t="str">
        <f>VLOOKUP(C97,[2]你的报表标题!$A$1:$D$65536,4,0)</f>
        <v>未缴款</v>
      </c>
    </row>
    <row r="98" s="28" customFormat="1" spans="1:7">
      <c r="A98" s="35">
        <v>95</v>
      </c>
      <c r="B98" s="36">
        <v>968870</v>
      </c>
      <c r="C98" s="8" t="s">
        <v>99</v>
      </c>
      <c r="D98" s="37">
        <v>600</v>
      </c>
      <c r="E98" s="38" t="str">
        <f>VLOOKUP(C98,[2]你的报表标题!$A$1:$D$65536,2,0)</f>
        <v>0000002100098973</v>
      </c>
      <c r="F98" s="38" t="str">
        <f>VLOOKUP(C98,[2]你的报表标题!$A$1:$D$65536,3,0)</f>
        <v>2021-01-05</v>
      </c>
      <c r="G98" s="39" t="str">
        <f>VLOOKUP(C98,[2]你的报表标题!$A$1:$D$65536,4,0)</f>
        <v>未缴款</v>
      </c>
    </row>
    <row r="99" s="28" customFormat="1" spans="1:7">
      <c r="A99" s="35">
        <v>96</v>
      </c>
      <c r="B99" s="36">
        <v>968871</v>
      </c>
      <c r="C99" s="8" t="s">
        <v>100</v>
      </c>
      <c r="D99" s="37">
        <v>600</v>
      </c>
      <c r="E99" s="38" t="str">
        <f>VLOOKUP(C99,[2]你的报表标题!$A$1:$D$65536,2,0)</f>
        <v>0000002100098981</v>
      </c>
      <c r="F99" s="38" t="str">
        <f>VLOOKUP(C99,[2]你的报表标题!$A$1:$D$65536,3,0)</f>
        <v>2021-01-05</v>
      </c>
      <c r="G99" s="39" t="str">
        <f>VLOOKUP(C99,[2]你的报表标题!$A$1:$D$65536,4,0)</f>
        <v>未缴款</v>
      </c>
    </row>
    <row r="100" s="28" customFormat="1" spans="1:7">
      <c r="A100" s="35">
        <v>97</v>
      </c>
      <c r="B100" s="36">
        <v>968872</v>
      </c>
      <c r="C100" s="8" t="s">
        <v>101</v>
      </c>
      <c r="D100" s="37">
        <v>600</v>
      </c>
      <c r="E100" s="38" t="str">
        <f>VLOOKUP(C100,[2]你的报表标题!$A$1:$D$65536,2,0)</f>
        <v>0000002100098990</v>
      </c>
      <c r="F100" s="38" t="str">
        <f>VLOOKUP(C100,[2]你的报表标题!$A$1:$D$65536,3,0)</f>
        <v>2021-01-05</v>
      </c>
      <c r="G100" s="39" t="str">
        <f>VLOOKUP(C100,[2]你的报表标题!$A$1:$D$65536,4,0)</f>
        <v>未缴款</v>
      </c>
    </row>
    <row r="101" s="28" customFormat="1" spans="1:7">
      <c r="A101" s="35">
        <v>98</v>
      </c>
      <c r="B101" s="36">
        <v>968877</v>
      </c>
      <c r="C101" s="8" t="s">
        <v>102</v>
      </c>
      <c r="D101" s="37">
        <v>600</v>
      </c>
      <c r="E101" s="38" t="str">
        <f>VLOOKUP(C101,[2]你的报表标题!$A$1:$D$65536,2,0)</f>
        <v>0000002100099001</v>
      </c>
      <c r="F101" s="38" t="str">
        <f>VLOOKUP(C101,[2]你的报表标题!$A$1:$D$65536,3,0)</f>
        <v>2021-01-05</v>
      </c>
      <c r="G101" s="39" t="str">
        <f>VLOOKUP(C101,[2]你的报表标题!$A$1:$D$65536,4,0)</f>
        <v>未缴款</v>
      </c>
    </row>
    <row r="102" s="28" customFormat="1" spans="1:7">
      <c r="A102" s="35">
        <v>99</v>
      </c>
      <c r="B102" s="36">
        <v>968878</v>
      </c>
      <c r="C102" s="8" t="s">
        <v>103</v>
      </c>
      <c r="D102" s="37">
        <v>600</v>
      </c>
      <c r="E102" s="38" t="str">
        <f>VLOOKUP(C102,[2]你的报表标题!$A$1:$D$65536,2,0)</f>
        <v>0000002100100519</v>
      </c>
      <c r="F102" s="38" t="str">
        <f>VLOOKUP(C102,[2]你的报表标题!$A$1:$D$65536,3,0)</f>
        <v>2021-01-05</v>
      </c>
      <c r="G102" s="39" t="str">
        <f>VLOOKUP(C102,[2]你的报表标题!$A$1:$D$65536,4,0)</f>
        <v>未缴款</v>
      </c>
    </row>
    <row r="103" s="28" customFormat="1" spans="1:7">
      <c r="A103" s="35">
        <v>100</v>
      </c>
      <c r="B103" s="36">
        <v>968885</v>
      </c>
      <c r="C103" s="8" t="s">
        <v>104</v>
      </c>
      <c r="D103" s="37">
        <v>600</v>
      </c>
      <c r="E103" s="38" t="str">
        <f>VLOOKUP(C103,[2]你的报表标题!$A$1:$D$65536,2,0)</f>
        <v>0000002100100527</v>
      </c>
      <c r="F103" s="38" t="str">
        <f>VLOOKUP(C103,[2]你的报表标题!$A$1:$D$65536,3,0)</f>
        <v>2021-01-05</v>
      </c>
      <c r="G103" s="39" t="str">
        <f>VLOOKUP(C103,[2]你的报表标题!$A$1:$D$65536,4,0)</f>
        <v>未缴款</v>
      </c>
    </row>
    <row r="104" s="28" customFormat="1" spans="1:7">
      <c r="A104" s="35">
        <v>101</v>
      </c>
      <c r="B104" s="36">
        <v>968890</v>
      </c>
      <c r="C104" s="8" t="s">
        <v>105</v>
      </c>
      <c r="D104" s="37">
        <v>600</v>
      </c>
      <c r="E104" s="38" t="str">
        <f>VLOOKUP(C104,[2]你的报表标题!$A$1:$D$65536,2,0)</f>
        <v>0000002100100535</v>
      </c>
      <c r="F104" s="38" t="str">
        <f>VLOOKUP(C104,[2]你的报表标题!$A$1:$D$65536,3,0)</f>
        <v>2021-01-05</v>
      </c>
      <c r="G104" s="39" t="str">
        <f>VLOOKUP(C104,[2]你的报表标题!$A$1:$D$65536,4,0)</f>
        <v>未缴款</v>
      </c>
    </row>
    <row r="105" s="28" customFormat="1" spans="1:7">
      <c r="A105" s="35">
        <v>102</v>
      </c>
      <c r="B105" s="36">
        <v>968892</v>
      </c>
      <c r="C105" s="8" t="s">
        <v>106</v>
      </c>
      <c r="D105" s="37">
        <v>600</v>
      </c>
      <c r="E105" s="38" t="str">
        <f>VLOOKUP(C105,[2]你的报表标题!$A$1:$D$65536,2,0)</f>
        <v>0000002100100543</v>
      </c>
      <c r="F105" s="38" t="str">
        <f>VLOOKUP(C105,[2]你的报表标题!$A$1:$D$65536,3,0)</f>
        <v>2021-01-05</v>
      </c>
      <c r="G105" s="39" t="str">
        <f>VLOOKUP(C105,[2]你的报表标题!$A$1:$D$65536,4,0)</f>
        <v>未缴款</v>
      </c>
    </row>
    <row r="106" s="28" customFormat="1" spans="1:7">
      <c r="A106" s="35">
        <v>103</v>
      </c>
      <c r="B106" s="36">
        <v>968896</v>
      </c>
      <c r="C106" s="8" t="s">
        <v>107</v>
      </c>
      <c r="D106" s="37">
        <v>600</v>
      </c>
      <c r="E106" s="38" t="str">
        <f>VLOOKUP(C106,[2]你的报表标题!$A$1:$D$65536,2,0)</f>
        <v>0000002100100551</v>
      </c>
      <c r="F106" s="38" t="str">
        <f>VLOOKUP(C106,[2]你的报表标题!$A$1:$D$65536,3,0)</f>
        <v>2021-01-05</v>
      </c>
      <c r="G106" s="39" t="str">
        <f>VLOOKUP(C106,[2]你的报表标题!$A$1:$D$65536,4,0)</f>
        <v>未缴款</v>
      </c>
    </row>
    <row r="107" s="28" customFormat="1" spans="1:7">
      <c r="A107" s="35">
        <v>104</v>
      </c>
      <c r="B107" s="36">
        <v>968897</v>
      </c>
      <c r="C107" s="8" t="s">
        <v>108</v>
      </c>
      <c r="D107" s="37">
        <v>600</v>
      </c>
      <c r="E107" s="38" t="str">
        <f>VLOOKUP(C107,[2]你的报表标题!$A$1:$D$65536,2,0)</f>
        <v>0000002100100560</v>
      </c>
      <c r="F107" s="38" t="str">
        <f>VLOOKUP(C107,[2]你的报表标题!$A$1:$D$65536,3,0)</f>
        <v>2021-01-05</v>
      </c>
      <c r="G107" s="39" t="str">
        <f>VLOOKUP(C107,[2]你的报表标题!$A$1:$D$65536,4,0)</f>
        <v>未缴款</v>
      </c>
    </row>
    <row r="108" s="28" customFormat="1" spans="1:7">
      <c r="A108" s="35">
        <v>105</v>
      </c>
      <c r="B108" s="36">
        <v>968899</v>
      </c>
      <c r="C108" s="8" t="s">
        <v>109</v>
      </c>
      <c r="D108" s="37">
        <v>600</v>
      </c>
      <c r="E108" s="38" t="str">
        <f>VLOOKUP(C108,[2]你的报表标题!$A$1:$D$65536,2,0)</f>
        <v>0000002100100578</v>
      </c>
      <c r="F108" s="38" t="str">
        <f>VLOOKUP(C108,[2]你的报表标题!$A$1:$D$65536,3,0)</f>
        <v>2021-01-05</v>
      </c>
      <c r="G108" s="39" t="str">
        <f>VLOOKUP(C108,[2]你的报表标题!$A$1:$D$65536,4,0)</f>
        <v>未缴款</v>
      </c>
    </row>
    <row r="109" s="28" customFormat="1" spans="1:7">
      <c r="A109" s="35">
        <v>106</v>
      </c>
      <c r="B109" s="36">
        <v>968902</v>
      </c>
      <c r="C109" s="8" t="s">
        <v>110</v>
      </c>
      <c r="D109" s="37">
        <v>600</v>
      </c>
      <c r="E109" s="38" t="str">
        <f>VLOOKUP(C109,[2]你的报表标题!$A$1:$D$65536,2,0)</f>
        <v>0000002100100586</v>
      </c>
      <c r="F109" s="38" t="str">
        <f>VLOOKUP(C109,[2]你的报表标题!$A$1:$D$65536,3,0)</f>
        <v>2021-01-05</v>
      </c>
      <c r="G109" s="39" t="str">
        <f>VLOOKUP(C109,[2]你的报表标题!$A$1:$D$65536,4,0)</f>
        <v>未缴款</v>
      </c>
    </row>
    <row r="110" s="28" customFormat="1" spans="1:7">
      <c r="A110" s="35">
        <v>107</v>
      </c>
      <c r="B110" s="36">
        <v>968905</v>
      </c>
      <c r="C110" s="8" t="s">
        <v>111</v>
      </c>
      <c r="D110" s="37">
        <v>600</v>
      </c>
      <c r="E110" s="38" t="str">
        <f>VLOOKUP(C110,[2]你的报表标题!$A$1:$D$65536,2,0)</f>
        <v>0000002100100594</v>
      </c>
      <c r="F110" s="38" t="str">
        <f>VLOOKUP(C110,[2]你的报表标题!$A$1:$D$65536,3,0)</f>
        <v>2021-01-05</v>
      </c>
      <c r="G110" s="39" t="str">
        <f>VLOOKUP(C110,[2]你的报表标题!$A$1:$D$65536,4,0)</f>
        <v>未缴款</v>
      </c>
    </row>
    <row r="111" s="28" customFormat="1" spans="1:7">
      <c r="A111" s="35">
        <v>108</v>
      </c>
      <c r="B111" s="36">
        <v>968907</v>
      </c>
      <c r="C111" s="8" t="s">
        <v>112</v>
      </c>
      <c r="D111" s="37">
        <v>600</v>
      </c>
      <c r="E111" s="38" t="str">
        <f>VLOOKUP(C111,[2]你的报表标题!$A$1:$D$65536,2,0)</f>
        <v>0000002100100607</v>
      </c>
      <c r="F111" s="38" t="str">
        <f>VLOOKUP(C111,[2]你的报表标题!$A$1:$D$65536,3,0)</f>
        <v>2021-01-05</v>
      </c>
      <c r="G111" s="39" t="str">
        <f>VLOOKUP(C111,[2]你的报表标题!$A$1:$D$65536,4,0)</f>
        <v>未缴款</v>
      </c>
    </row>
    <row r="112" s="28" customFormat="1" spans="1:7">
      <c r="A112" s="35">
        <v>109</v>
      </c>
      <c r="B112" s="36">
        <v>968910</v>
      </c>
      <c r="C112" s="8" t="s">
        <v>113</v>
      </c>
      <c r="D112" s="37">
        <v>600</v>
      </c>
      <c r="E112" s="38" t="str">
        <f>VLOOKUP(C112,[2]你的报表标题!$A$1:$D$65536,2,0)</f>
        <v>0000002100100615</v>
      </c>
      <c r="F112" s="38" t="str">
        <f>VLOOKUP(C112,[2]你的报表标题!$A$1:$D$65536,3,0)</f>
        <v>2021-01-05</v>
      </c>
      <c r="G112" s="39" t="str">
        <f>VLOOKUP(C112,[2]你的报表标题!$A$1:$D$65536,4,0)</f>
        <v>未缴款</v>
      </c>
    </row>
    <row r="113" s="28" customFormat="1" spans="1:7">
      <c r="A113" s="35">
        <v>110</v>
      </c>
      <c r="B113" s="36">
        <v>968917</v>
      </c>
      <c r="C113" s="8" t="s">
        <v>114</v>
      </c>
      <c r="D113" s="37">
        <v>600</v>
      </c>
      <c r="E113" s="38" t="str">
        <f>VLOOKUP(C113,[2]你的报表标题!$A$1:$D$65536,2,0)</f>
        <v>0000002100100623</v>
      </c>
      <c r="F113" s="38" t="str">
        <f>VLOOKUP(C113,[2]你的报表标题!$A$1:$D$65536,3,0)</f>
        <v>2021-01-05</v>
      </c>
      <c r="G113" s="39" t="str">
        <f>VLOOKUP(C113,[2]你的报表标题!$A$1:$D$65536,4,0)</f>
        <v>未缴款</v>
      </c>
    </row>
    <row r="114" s="28" customFormat="1" spans="1:7">
      <c r="A114" s="35">
        <v>111</v>
      </c>
      <c r="B114" s="36">
        <v>968919</v>
      </c>
      <c r="C114" s="8" t="s">
        <v>115</v>
      </c>
      <c r="D114" s="37">
        <v>600</v>
      </c>
      <c r="E114" s="38" t="str">
        <f>VLOOKUP(C114,[2]你的报表标题!$A$1:$D$65536,2,0)</f>
        <v>0000002100100631</v>
      </c>
      <c r="F114" s="38" t="str">
        <f>VLOOKUP(C114,[2]你的报表标题!$A$1:$D$65536,3,0)</f>
        <v>2021-01-05</v>
      </c>
      <c r="G114" s="39" t="str">
        <f>VLOOKUP(C114,[2]你的报表标题!$A$1:$D$65536,4,0)</f>
        <v>未缴款</v>
      </c>
    </row>
    <row r="115" s="28" customFormat="1" spans="1:7">
      <c r="A115" s="35">
        <v>112</v>
      </c>
      <c r="B115" s="36">
        <v>968922</v>
      </c>
      <c r="C115" s="8" t="s">
        <v>116</v>
      </c>
      <c r="D115" s="37">
        <v>600</v>
      </c>
      <c r="E115" s="38" t="str">
        <f>VLOOKUP(C115,[2]你的报表标题!$A$1:$D$65536,2,0)</f>
        <v>0000002100100640</v>
      </c>
      <c r="F115" s="38" t="str">
        <f>VLOOKUP(C115,[2]你的报表标题!$A$1:$D$65536,3,0)</f>
        <v>2021-01-05</v>
      </c>
      <c r="G115" s="39" t="str">
        <f>VLOOKUP(C115,[2]你的报表标题!$A$1:$D$65536,4,0)</f>
        <v>未缴款</v>
      </c>
    </row>
    <row r="116" s="28" customFormat="1" spans="1:7">
      <c r="A116" s="35">
        <v>113</v>
      </c>
      <c r="B116" s="36">
        <v>968923</v>
      </c>
      <c r="C116" s="8" t="s">
        <v>117</v>
      </c>
      <c r="D116" s="37">
        <v>600</v>
      </c>
      <c r="E116" s="38" t="str">
        <f>VLOOKUP(C116,[2]你的报表标题!$A$1:$D$65536,2,0)</f>
        <v>0000002100100658</v>
      </c>
      <c r="F116" s="38" t="str">
        <f>VLOOKUP(C116,[2]你的报表标题!$A$1:$D$65536,3,0)</f>
        <v>2021-01-05</v>
      </c>
      <c r="G116" s="39" t="str">
        <f>VLOOKUP(C116,[2]你的报表标题!$A$1:$D$65536,4,0)</f>
        <v>未缴款</v>
      </c>
    </row>
    <row r="117" s="28" customFormat="1" spans="1:7">
      <c r="A117" s="35">
        <v>114</v>
      </c>
      <c r="B117" s="36">
        <v>968926</v>
      </c>
      <c r="C117" s="8" t="s">
        <v>118</v>
      </c>
      <c r="D117" s="37">
        <v>600</v>
      </c>
      <c r="E117" s="38" t="str">
        <f>VLOOKUP(C117,[2]你的报表标题!$A$1:$D$65536,2,0)</f>
        <v>0000002100100666</v>
      </c>
      <c r="F117" s="38" t="str">
        <f>VLOOKUP(C117,[2]你的报表标题!$A$1:$D$65536,3,0)</f>
        <v>2021-01-05</v>
      </c>
      <c r="G117" s="39" t="str">
        <f>VLOOKUP(C117,[2]你的报表标题!$A$1:$D$65536,4,0)</f>
        <v>未缴款</v>
      </c>
    </row>
    <row r="118" s="28" customFormat="1" spans="1:7">
      <c r="A118" s="35">
        <v>115</v>
      </c>
      <c r="B118" s="36">
        <v>968929</v>
      </c>
      <c r="C118" s="8" t="s">
        <v>119</v>
      </c>
      <c r="D118" s="37">
        <v>600</v>
      </c>
      <c r="E118" s="38" t="str">
        <f>VLOOKUP(C118,[2]你的报表标题!$A$1:$D$65536,2,0)</f>
        <v>0000002100100674</v>
      </c>
      <c r="F118" s="38" t="str">
        <f>VLOOKUP(C118,[2]你的报表标题!$A$1:$D$65536,3,0)</f>
        <v>2021-01-05</v>
      </c>
      <c r="G118" s="39" t="str">
        <f>VLOOKUP(C118,[2]你的报表标题!$A$1:$D$65536,4,0)</f>
        <v>未缴款</v>
      </c>
    </row>
    <row r="119" s="28" customFormat="1" spans="1:7">
      <c r="A119" s="35">
        <v>116</v>
      </c>
      <c r="B119" s="36">
        <v>968933</v>
      </c>
      <c r="C119" s="8" t="s">
        <v>120</v>
      </c>
      <c r="D119" s="37">
        <v>600</v>
      </c>
      <c r="E119" s="38" t="str">
        <f>VLOOKUP(C119,[2]你的报表标题!$A$1:$D$65536,2,0)</f>
        <v>0000002100100682</v>
      </c>
      <c r="F119" s="38" t="str">
        <f>VLOOKUP(C119,[2]你的报表标题!$A$1:$D$65536,3,0)</f>
        <v>2021-01-05</v>
      </c>
      <c r="G119" s="39" t="str">
        <f>VLOOKUP(C119,[2]你的报表标题!$A$1:$D$65536,4,0)</f>
        <v>未缴款</v>
      </c>
    </row>
    <row r="120" s="28" customFormat="1" spans="1:7">
      <c r="A120" s="35">
        <v>117</v>
      </c>
      <c r="B120" s="36">
        <v>968936</v>
      </c>
      <c r="C120" s="8" t="s">
        <v>121</v>
      </c>
      <c r="D120" s="37">
        <v>600</v>
      </c>
      <c r="E120" s="38" t="str">
        <f>VLOOKUP(C120,[2]你的报表标题!$A$1:$D$65536,2,0)</f>
        <v>0000002100100690</v>
      </c>
      <c r="F120" s="38" t="str">
        <f>VLOOKUP(C120,[2]你的报表标题!$A$1:$D$65536,3,0)</f>
        <v>2021-01-05</v>
      </c>
      <c r="G120" s="39" t="str">
        <f>VLOOKUP(C120,[2]你的报表标题!$A$1:$D$65536,4,0)</f>
        <v>未缴款</v>
      </c>
    </row>
    <row r="121" s="28" customFormat="1" spans="1:7">
      <c r="A121" s="35">
        <v>118</v>
      </c>
      <c r="B121" s="36">
        <v>968938</v>
      </c>
      <c r="C121" s="8" t="s">
        <v>122</v>
      </c>
      <c r="D121" s="37">
        <v>600</v>
      </c>
      <c r="E121" s="38" t="str">
        <f>VLOOKUP(C121,[2]你的报表标题!$A$1:$D$65536,2,0)</f>
        <v>0000002100100703</v>
      </c>
      <c r="F121" s="38" t="str">
        <f>VLOOKUP(C121,[2]你的报表标题!$A$1:$D$65536,3,0)</f>
        <v>2021-01-05</v>
      </c>
      <c r="G121" s="39" t="str">
        <f>VLOOKUP(C121,[2]你的报表标题!$A$1:$D$65536,4,0)</f>
        <v>未缴款</v>
      </c>
    </row>
    <row r="122" s="28" customFormat="1" spans="1:7">
      <c r="A122" s="35">
        <v>119</v>
      </c>
      <c r="B122" s="36">
        <v>968944</v>
      </c>
      <c r="C122" s="8" t="s">
        <v>123</v>
      </c>
      <c r="D122" s="37">
        <v>600</v>
      </c>
      <c r="E122" s="38" t="str">
        <f>VLOOKUP(C122,[2]你的报表标题!$A$1:$D$65536,2,0)</f>
        <v>0000002100100711</v>
      </c>
      <c r="F122" s="38" t="str">
        <f>VLOOKUP(C122,[2]你的报表标题!$A$1:$D$65536,3,0)</f>
        <v>2021-01-05</v>
      </c>
      <c r="G122" s="39" t="str">
        <f>VLOOKUP(C122,[2]你的报表标题!$A$1:$D$65536,4,0)</f>
        <v>未缴款</v>
      </c>
    </row>
    <row r="123" s="28" customFormat="1" spans="1:7">
      <c r="A123" s="35">
        <v>120</v>
      </c>
      <c r="B123" s="36">
        <v>968948</v>
      </c>
      <c r="C123" s="8" t="s">
        <v>124</v>
      </c>
      <c r="D123" s="37">
        <v>600</v>
      </c>
      <c r="E123" s="38" t="str">
        <f>VLOOKUP(C123,[2]你的报表标题!$A$1:$D$65536,2,0)</f>
        <v>0000002100100720</v>
      </c>
      <c r="F123" s="38" t="str">
        <f>VLOOKUP(C123,[2]你的报表标题!$A$1:$D$65536,3,0)</f>
        <v>2021-01-05</v>
      </c>
      <c r="G123" s="39" t="str">
        <f>VLOOKUP(C123,[2]你的报表标题!$A$1:$D$65536,4,0)</f>
        <v>未缴款</v>
      </c>
    </row>
    <row r="124" s="28" customFormat="1" spans="1:7">
      <c r="A124" s="35">
        <v>121</v>
      </c>
      <c r="B124" s="36">
        <v>968949</v>
      </c>
      <c r="C124" s="8" t="s">
        <v>125</v>
      </c>
      <c r="D124" s="37">
        <v>600</v>
      </c>
      <c r="E124" s="38" t="str">
        <f>VLOOKUP(C124,[2]你的报表标题!$A$1:$D$65536,2,0)</f>
        <v>0000002100100738</v>
      </c>
      <c r="F124" s="38" t="str">
        <f>VLOOKUP(C124,[2]你的报表标题!$A$1:$D$65536,3,0)</f>
        <v>2021-01-05</v>
      </c>
      <c r="G124" s="39" t="str">
        <f>VLOOKUP(C124,[2]你的报表标题!$A$1:$D$65536,4,0)</f>
        <v>未缴款</v>
      </c>
    </row>
    <row r="125" s="28" customFormat="1" spans="1:7">
      <c r="A125" s="35">
        <v>122</v>
      </c>
      <c r="B125" s="36">
        <v>968950</v>
      </c>
      <c r="C125" s="8" t="s">
        <v>126</v>
      </c>
      <c r="D125" s="37">
        <v>600</v>
      </c>
      <c r="E125" s="38" t="str">
        <f>VLOOKUP(C125,[2]你的报表标题!$A$1:$D$65536,2,0)</f>
        <v>0000002100100746</v>
      </c>
      <c r="F125" s="38" t="str">
        <f>VLOOKUP(C125,[2]你的报表标题!$A$1:$D$65536,3,0)</f>
        <v>2021-01-05</v>
      </c>
      <c r="G125" s="39" t="str">
        <f>VLOOKUP(C125,[2]你的报表标题!$A$1:$D$65536,4,0)</f>
        <v>未缴款</v>
      </c>
    </row>
    <row r="126" s="28" customFormat="1" spans="1:7">
      <c r="A126" s="35">
        <v>123</v>
      </c>
      <c r="B126" s="36">
        <v>968951</v>
      </c>
      <c r="C126" s="8" t="s">
        <v>127</v>
      </c>
      <c r="D126" s="37">
        <v>600</v>
      </c>
      <c r="E126" s="38" t="str">
        <f>VLOOKUP(C126,[2]你的报表标题!$A$1:$D$65536,2,0)</f>
        <v>0000002100100754</v>
      </c>
      <c r="F126" s="38" t="str">
        <f>VLOOKUP(C126,[2]你的报表标题!$A$1:$D$65536,3,0)</f>
        <v>2021-01-05</v>
      </c>
      <c r="G126" s="39" t="str">
        <f>VLOOKUP(C126,[2]你的报表标题!$A$1:$D$65536,4,0)</f>
        <v>未缴款</v>
      </c>
    </row>
    <row r="127" s="28" customFormat="1" spans="1:7">
      <c r="A127" s="35">
        <v>124</v>
      </c>
      <c r="B127" s="36">
        <v>968953</v>
      </c>
      <c r="C127" s="8" t="s">
        <v>128</v>
      </c>
      <c r="D127" s="37">
        <v>600</v>
      </c>
      <c r="E127" s="38" t="str">
        <f>VLOOKUP(C127,[2]你的报表标题!$A$1:$D$65536,2,0)</f>
        <v>0000002100100762</v>
      </c>
      <c r="F127" s="38" t="str">
        <f>VLOOKUP(C127,[2]你的报表标题!$A$1:$D$65536,3,0)</f>
        <v>2021-01-05</v>
      </c>
      <c r="G127" s="39" t="str">
        <f>VLOOKUP(C127,[2]你的报表标题!$A$1:$D$65536,4,0)</f>
        <v>未缴款</v>
      </c>
    </row>
    <row r="128" s="28" customFormat="1" spans="1:7">
      <c r="A128" s="35">
        <v>125</v>
      </c>
      <c r="B128" s="36">
        <v>968959</v>
      </c>
      <c r="C128" s="8" t="s">
        <v>129</v>
      </c>
      <c r="D128" s="37">
        <v>600</v>
      </c>
      <c r="E128" s="38" t="str">
        <f>VLOOKUP(C128,[2]你的报表标题!$A$1:$D$65536,2,0)</f>
        <v>0000002100100770</v>
      </c>
      <c r="F128" s="38" t="str">
        <f>VLOOKUP(C128,[2]你的报表标题!$A$1:$D$65536,3,0)</f>
        <v>2021-01-05</v>
      </c>
      <c r="G128" s="39" t="str">
        <f>VLOOKUP(C128,[2]你的报表标题!$A$1:$D$65536,4,0)</f>
        <v>未缴款</v>
      </c>
    </row>
    <row r="129" s="28" customFormat="1" spans="1:7">
      <c r="A129" s="35">
        <v>126</v>
      </c>
      <c r="B129" s="36">
        <v>968962</v>
      </c>
      <c r="C129" s="8" t="s">
        <v>130</v>
      </c>
      <c r="D129" s="37">
        <v>600</v>
      </c>
      <c r="E129" s="38" t="str">
        <f>VLOOKUP(C129,[2]你的报表标题!$A$1:$D$65536,2,0)</f>
        <v>0000002100100789</v>
      </c>
      <c r="F129" s="38" t="str">
        <f>VLOOKUP(C129,[2]你的报表标题!$A$1:$D$65536,3,0)</f>
        <v>2021-01-05</v>
      </c>
      <c r="G129" s="39" t="str">
        <f>VLOOKUP(C129,[2]你的报表标题!$A$1:$D$65536,4,0)</f>
        <v>未缴款</v>
      </c>
    </row>
    <row r="130" s="28" customFormat="1" spans="1:7">
      <c r="A130" s="35">
        <v>127</v>
      </c>
      <c r="B130" s="36">
        <v>968965</v>
      </c>
      <c r="C130" s="8" t="s">
        <v>131</v>
      </c>
      <c r="D130" s="37">
        <v>600</v>
      </c>
      <c r="E130" s="38" t="str">
        <f>VLOOKUP(C130,[2]你的报表标题!$A$1:$D$65536,2,0)</f>
        <v>0000002100100797</v>
      </c>
      <c r="F130" s="38" t="str">
        <f>VLOOKUP(C130,[2]你的报表标题!$A$1:$D$65536,3,0)</f>
        <v>2021-01-05</v>
      </c>
      <c r="G130" s="39" t="str">
        <f>VLOOKUP(C130,[2]你的报表标题!$A$1:$D$65536,4,0)</f>
        <v>未缴款</v>
      </c>
    </row>
    <row r="131" s="28" customFormat="1" spans="1:7">
      <c r="A131" s="35">
        <v>128</v>
      </c>
      <c r="B131" s="36">
        <v>968966</v>
      </c>
      <c r="C131" s="8" t="s">
        <v>132</v>
      </c>
      <c r="D131" s="37">
        <v>600</v>
      </c>
      <c r="E131" s="38" t="str">
        <f>VLOOKUP(C131,[2]你的报表标题!$A$1:$D$65536,2,0)</f>
        <v>0000002100100800</v>
      </c>
      <c r="F131" s="38" t="str">
        <f>VLOOKUP(C131,[2]你的报表标题!$A$1:$D$65536,3,0)</f>
        <v>2021-01-05</v>
      </c>
      <c r="G131" s="39" t="str">
        <f>VLOOKUP(C131,[2]你的报表标题!$A$1:$D$65536,4,0)</f>
        <v>未缴款</v>
      </c>
    </row>
    <row r="132" s="28" customFormat="1" spans="1:7">
      <c r="A132" s="35">
        <v>129</v>
      </c>
      <c r="B132" s="36">
        <v>968967</v>
      </c>
      <c r="C132" s="8" t="s">
        <v>133</v>
      </c>
      <c r="D132" s="37">
        <v>600</v>
      </c>
      <c r="E132" s="38" t="str">
        <f>VLOOKUP(C132,[2]你的报表标题!$A$1:$D$65536,2,0)</f>
        <v>0000002100100818</v>
      </c>
      <c r="F132" s="38" t="str">
        <f>VLOOKUP(C132,[2]你的报表标题!$A$1:$D$65536,3,0)</f>
        <v>2021-01-05</v>
      </c>
      <c r="G132" s="39" t="str">
        <f>VLOOKUP(C132,[2]你的报表标题!$A$1:$D$65536,4,0)</f>
        <v>未缴款</v>
      </c>
    </row>
    <row r="133" s="28" customFormat="1" spans="1:7">
      <c r="A133" s="35">
        <v>130</v>
      </c>
      <c r="B133" s="36">
        <v>968968</v>
      </c>
      <c r="C133" s="8" t="s">
        <v>134</v>
      </c>
      <c r="D133" s="37">
        <v>600</v>
      </c>
      <c r="E133" s="38" t="str">
        <f>VLOOKUP(C133,[2]你的报表标题!$A$1:$D$65536,2,0)</f>
        <v>0000002100100826</v>
      </c>
      <c r="F133" s="38" t="str">
        <f>VLOOKUP(C133,[2]你的报表标题!$A$1:$D$65536,3,0)</f>
        <v>2021-01-05</v>
      </c>
      <c r="G133" s="39" t="str">
        <f>VLOOKUP(C133,[2]你的报表标题!$A$1:$D$65536,4,0)</f>
        <v>未缴款</v>
      </c>
    </row>
    <row r="134" s="28" customFormat="1" spans="1:7">
      <c r="A134" s="35">
        <v>131</v>
      </c>
      <c r="B134" s="36">
        <v>968969</v>
      </c>
      <c r="C134" s="8" t="s">
        <v>135</v>
      </c>
      <c r="D134" s="37">
        <v>600</v>
      </c>
      <c r="E134" s="38" t="str">
        <f>VLOOKUP(C134,[2]你的报表标题!$A$1:$D$65536,2,0)</f>
        <v>0000002100100834</v>
      </c>
      <c r="F134" s="38" t="str">
        <f>VLOOKUP(C134,[2]你的报表标题!$A$1:$D$65536,3,0)</f>
        <v>2021-01-05</v>
      </c>
      <c r="G134" s="39" t="str">
        <f>VLOOKUP(C134,[2]你的报表标题!$A$1:$D$65536,4,0)</f>
        <v>未缴款</v>
      </c>
    </row>
    <row r="135" s="28" customFormat="1" spans="1:7">
      <c r="A135" s="35">
        <v>132</v>
      </c>
      <c r="B135" s="36">
        <v>968970</v>
      </c>
      <c r="C135" s="8" t="s">
        <v>136</v>
      </c>
      <c r="D135" s="37">
        <v>600</v>
      </c>
      <c r="E135" s="38" t="str">
        <f>VLOOKUP(C135,[2]你的报表标题!$A$1:$D$65536,2,0)</f>
        <v>0000002100100842</v>
      </c>
      <c r="F135" s="38" t="str">
        <f>VLOOKUP(C135,[2]你的报表标题!$A$1:$D$65536,3,0)</f>
        <v>2021-01-05</v>
      </c>
      <c r="G135" s="39" t="str">
        <f>VLOOKUP(C135,[2]你的报表标题!$A$1:$D$65536,4,0)</f>
        <v>未缴款</v>
      </c>
    </row>
    <row r="136" s="28" customFormat="1" spans="1:7">
      <c r="A136" s="35">
        <v>133</v>
      </c>
      <c r="B136" s="36">
        <v>968973</v>
      </c>
      <c r="C136" s="8" t="s">
        <v>137</v>
      </c>
      <c r="D136" s="37">
        <v>600</v>
      </c>
      <c r="E136" s="38" t="str">
        <f>VLOOKUP(C136,[2]你的报表标题!$A$1:$D$65536,2,0)</f>
        <v>0000002100100850</v>
      </c>
      <c r="F136" s="38" t="str">
        <f>VLOOKUP(C136,[2]你的报表标题!$A$1:$D$65536,3,0)</f>
        <v>2021-01-05</v>
      </c>
      <c r="G136" s="39" t="str">
        <f>VLOOKUP(C136,[2]你的报表标题!$A$1:$D$65536,4,0)</f>
        <v>未缴款</v>
      </c>
    </row>
    <row r="137" s="28" customFormat="1" spans="1:7">
      <c r="A137" s="35">
        <v>134</v>
      </c>
      <c r="B137" s="36">
        <v>968975</v>
      </c>
      <c r="C137" s="8" t="s">
        <v>138</v>
      </c>
      <c r="D137" s="37">
        <v>600</v>
      </c>
      <c r="E137" s="38" t="str">
        <f>VLOOKUP(C137,[2]你的报表标题!$A$1:$D$65536,2,0)</f>
        <v>0000002100100869</v>
      </c>
      <c r="F137" s="38" t="str">
        <f>VLOOKUP(C137,[2]你的报表标题!$A$1:$D$65536,3,0)</f>
        <v>2021-01-05</v>
      </c>
      <c r="G137" s="39" t="str">
        <f>VLOOKUP(C137,[2]你的报表标题!$A$1:$D$65536,4,0)</f>
        <v>未缴款</v>
      </c>
    </row>
    <row r="138" s="28" customFormat="1" spans="1:7">
      <c r="A138" s="35">
        <v>135</v>
      </c>
      <c r="B138" s="36">
        <v>968979</v>
      </c>
      <c r="C138" s="8" t="s">
        <v>139</v>
      </c>
      <c r="D138" s="37">
        <v>600</v>
      </c>
      <c r="E138" s="38" t="str">
        <f>VLOOKUP(C138,[2]你的报表标题!$A$1:$D$65536,2,0)</f>
        <v>0000002100100877</v>
      </c>
      <c r="F138" s="38" t="str">
        <f>VLOOKUP(C138,[2]你的报表标题!$A$1:$D$65536,3,0)</f>
        <v>2021-01-05</v>
      </c>
      <c r="G138" s="39" t="str">
        <f>VLOOKUP(C138,[2]你的报表标题!$A$1:$D$65536,4,0)</f>
        <v>未缴款</v>
      </c>
    </row>
    <row r="139" s="28" customFormat="1" spans="1:7">
      <c r="A139" s="35">
        <v>136</v>
      </c>
      <c r="B139" s="36">
        <v>968985</v>
      </c>
      <c r="C139" s="8" t="s">
        <v>140</v>
      </c>
      <c r="D139" s="37">
        <v>600</v>
      </c>
      <c r="E139" s="38" t="str">
        <f>VLOOKUP(C139,[2]你的报表标题!$A$1:$D$65536,2,0)</f>
        <v>0000002100100885</v>
      </c>
      <c r="F139" s="38" t="str">
        <f>VLOOKUP(C139,[2]你的报表标题!$A$1:$D$65536,3,0)</f>
        <v>2021-01-05</v>
      </c>
      <c r="G139" s="39" t="str">
        <f>VLOOKUP(C139,[2]你的报表标题!$A$1:$D$65536,4,0)</f>
        <v>未缴款</v>
      </c>
    </row>
    <row r="140" s="28" customFormat="1" spans="1:7">
      <c r="A140" s="35">
        <v>137</v>
      </c>
      <c r="B140" s="36">
        <v>968987</v>
      </c>
      <c r="C140" s="8" t="s">
        <v>141</v>
      </c>
      <c r="D140" s="37">
        <v>600</v>
      </c>
      <c r="E140" s="38" t="str">
        <f>VLOOKUP(C140,[2]你的报表标题!$A$1:$D$65536,2,0)</f>
        <v>0000002100100893</v>
      </c>
      <c r="F140" s="38" t="str">
        <f>VLOOKUP(C140,[2]你的报表标题!$A$1:$D$65536,3,0)</f>
        <v>2021-01-05</v>
      </c>
      <c r="G140" s="39" t="str">
        <f>VLOOKUP(C140,[2]你的报表标题!$A$1:$D$65536,4,0)</f>
        <v>未缴款</v>
      </c>
    </row>
    <row r="141" s="28" customFormat="1" spans="1:7">
      <c r="A141" s="35">
        <v>138</v>
      </c>
      <c r="B141" s="36">
        <v>968988</v>
      </c>
      <c r="C141" s="8" t="s">
        <v>142</v>
      </c>
      <c r="D141" s="37">
        <v>600</v>
      </c>
      <c r="E141" s="38" t="str">
        <f>VLOOKUP(C141,[2]你的报表标题!$A$1:$D$65536,2,0)</f>
        <v>0000002100100906</v>
      </c>
      <c r="F141" s="38" t="str">
        <f>VLOOKUP(C141,[2]你的报表标题!$A$1:$D$65536,3,0)</f>
        <v>2021-01-05</v>
      </c>
      <c r="G141" s="39" t="str">
        <f>VLOOKUP(C141,[2]你的报表标题!$A$1:$D$65536,4,0)</f>
        <v>未缴款</v>
      </c>
    </row>
    <row r="142" s="28" customFormat="1" spans="1:7">
      <c r="A142" s="35">
        <v>139</v>
      </c>
      <c r="B142" s="36">
        <v>968992</v>
      </c>
      <c r="C142" s="8" t="s">
        <v>143</v>
      </c>
      <c r="D142" s="37">
        <v>600</v>
      </c>
      <c r="E142" s="38" t="str">
        <f>VLOOKUP(C142,[2]你的报表标题!$A$1:$D$65536,2,0)</f>
        <v>0000002100100914</v>
      </c>
      <c r="F142" s="38" t="str">
        <f>VLOOKUP(C142,[2]你的报表标题!$A$1:$D$65536,3,0)</f>
        <v>2021-01-05</v>
      </c>
      <c r="G142" s="39" t="str">
        <f>VLOOKUP(C142,[2]你的报表标题!$A$1:$D$65536,4,0)</f>
        <v>未缴款</v>
      </c>
    </row>
    <row r="143" s="28" customFormat="1" spans="1:7">
      <c r="A143" s="35">
        <v>140</v>
      </c>
      <c r="B143" s="36">
        <v>968994</v>
      </c>
      <c r="C143" s="8" t="s">
        <v>144</v>
      </c>
      <c r="D143" s="37">
        <v>600</v>
      </c>
      <c r="E143" s="38" t="str">
        <f>VLOOKUP(C143,[2]你的报表标题!$A$1:$D$65536,2,0)</f>
        <v>0000002100100922</v>
      </c>
      <c r="F143" s="38" t="str">
        <f>VLOOKUP(C143,[2]你的报表标题!$A$1:$D$65536,3,0)</f>
        <v>2021-01-05</v>
      </c>
      <c r="G143" s="39" t="str">
        <f>VLOOKUP(C143,[2]你的报表标题!$A$1:$D$65536,4,0)</f>
        <v>已缴款</v>
      </c>
    </row>
    <row r="144" s="28" customFormat="1" spans="1:7">
      <c r="A144" s="35">
        <v>141</v>
      </c>
      <c r="B144" s="36">
        <v>968996</v>
      </c>
      <c r="C144" s="8" t="s">
        <v>145</v>
      </c>
      <c r="D144" s="37">
        <v>600</v>
      </c>
      <c r="E144" s="38" t="str">
        <f>VLOOKUP(C144,[2]你的报表标题!$A$1:$D$65536,2,0)</f>
        <v>0000002100100930</v>
      </c>
      <c r="F144" s="38" t="str">
        <f>VLOOKUP(C144,[2]你的报表标题!$A$1:$D$65536,3,0)</f>
        <v>2021-01-05</v>
      </c>
      <c r="G144" s="39" t="str">
        <f>VLOOKUP(C144,[2]你的报表标题!$A$1:$D$65536,4,0)</f>
        <v>未缴款</v>
      </c>
    </row>
    <row r="145" s="28" customFormat="1" spans="1:7">
      <c r="A145" s="35">
        <v>142</v>
      </c>
      <c r="B145" s="36">
        <v>968997</v>
      </c>
      <c r="C145" s="8" t="s">
        <v>146</v>
      </c>
      <c r="D145" s="37">
        <v>600</v>
      </c>
      <c r="E145" s="38" t="str">
        <f>VLOOKUP(C145,[2]你的报表标题!$A$1:$D$65536,2,0)</f>
        <v>0000002100100949</v>
      </c>
      <c r="F145" s="38" t="str">
        <f>VLOOKUP(C145,[2]你的报表标题!$A$1:$D$65536,3,0)</f>
        <v>2021-01-05</v>
      </c>
      <c r="G145" s="39" t="str">
        <f>VLOOKUP(C145,[2]你的报表标题!$A$1:$D$65536,4,0)</f>
        <v>未缴款</v>
      </c>
    </row>
    <row r="146" s="28" customFormat="1" spans="1:7">
      <c r="A146" s="35">
        <v>143</v>
      </c>
      <c r="B146" s="36">
        <v>968998</v>
      </c>
      <c r="C146" s="8" t="s">
        <v>147</v>
      </c>
      <c r="D146" s="37">
        <v>600</v>
      </c>
      <c r="E146" s="38" t="str">
        <f>VLOOKUP(C146,[2]你的报表标题!$A$1:$D$65536,2,0)</f>
        <v>0000002100100957</v>
      </c>
      <c r="F146" s="38" t="str">
        <f>VLOOKUP(C146,[2]你的报表标题!$A$1:$D$65536,3,0)</f>
        <v>2021-01-05</v>
      </c>
      <c r="G146" s="39" t="str">
        <f>VLOOKUP(C146,[2]你的报表标题!$A$1:$D$65536,4,0)</f>
        <v>未缴款</v>
      </c>
    </row>
    <row r="147" s="28" customFormat="1" spans="1:7">
      <c r="A147" s="35">
        <v>144</v>
      </c>
      <c r="B147" s="37">
        <v>968999</v>
      </c>
      <c r="C147" s="8" t="s">
        <v>148</v>
      </c>
      <c r="D147" s="37">
        <v>600</v>
      </c>
      <c r="E147" s="38" t="str">
        <f>VLOOKUP(C147,[2]你的报表标题!$A$1:$D$65536,2,0)</f>
        <v>0000002100100965</v>
      </c>
      <c r="F147" s="38" t="str">
        <f>VLOOKUP(C147,[2]你的报表标题!$A$1:$D$65536,3,0)</f>
        <v>2021-01-05</v>
      </c>
      <c r="G147" s="39" t="str">
        <f>VLOOKUP(C147,[2]你的报表标题!$A$1:$D$65536,4,0)</f>
        <v>未缴款</v>
      </c>
    </row>
    <row r="148" s="28" customFormat="1" spans="1:7">
      <c r="A148" s="35">
        <v>145</v>
      </c>
      <c r="B148" s="36">
        <v>969120</v>
      </c>
      <c r="C148" s="8" t="s">
        <v>149</v>
      </c>
      <c r="D148" s="37">
        <v>600</v>
      </c>
      <c r="E148" s="38" t="str">
        <f>VLOOKUP(C148,[2]你的报表标题!$A$1:$D$65536,2,0)</f>
        <v>0000002100100973</v>
      </c>
      <c r="F148" s="38" t="str">
        <f>VLOOKUP(C148,[2]你的报表标题!$A$1:$D$65536,3,0)</f>
        <v>2021-01-05</v>
      </c>
      <c r="G148" s="39" t="str">
        <f>VLOOKUP(C148,[2]你的报表标题!$A$1:$D$65536,4,0)</f>
        <v>未缴款</v>
      </c>
    </row>
    <row r="149" s="28" customFormat="1" spans="1:7">
      <c r="A149" s="35">
        <v>146</v>
      </c>
      <c r="B149" s="36">
        <v>969618</v>
      </c>
      <c r="C149" s="8" t="s">
        <v>150</v>
      </c>
      <c r="D149" s="37">
        <v>600</v>
      </c>
      <c r="E149" s="38" t="str">
        <f>VLOOKUP(C149,[2]你的报表标题!$A$1:$D$65536,2,0)</f>
        <v>0000002100100981</v>
      </c>
      <c r="F149" s="38" t="str">
        <f>VLOOKUP(C149,[2]你的报表标题!$A$1:$D$65536,3,0)</f>
        <v>2021-01-05</v>
      </c>
      <c r="G149" s="39" t="str">
        <f>VLOOKUP(C149,[2]你的报表标题!$A$1:$D$65536,4,0)</f>
        <v>未缴款</v>
      </c>
    </row>
    <row r="150" s="28" customFormat="1" spans="1:7">
      <c r="A150" s="35">
        <v>147</v>
      </c>
      <c r="B150" s="37"/>
      <c r="C150" s="8" t="s">
        <v>151</v>
      </c>
      <c r="D150" s="37">
        <v>584550</v>
      </c>
      <c r="E150" s="38" t="str">
        <f>VLOOKUP(C150,[2]你的报表标题!$A$1:$D$65536,2,0)</f>
        <v>0000002100025520</v>
      </c>
      <c r="F150" s="38" t="str">
        <f>VLOOKUP(C150,[2]你的报表标题!$A$1:$D$65536,3,0)</f>
        <v>2021-01-05</v>
      </c>
      <c r="G150" s="39" t="str">
        <f>VLOOKUP(C150,[2]你的报表标题!$A$1:$D$65536,4,0)</f>
        <v>未缴款</v>
      </c>
    </row>
    <row r="151" s="28" customFormat="1" spans="1:7">
      <c r="A151" s="35">
        <v>148</v>
      </c>
      <c r="B151" s="37"/>
      <c r="C151" s="8" t="s">
        <v>152</v>
      </c>
      <c r="D151" s="37">
        <v>56400</v>
      </c>
      <c r="E151" s="38" t="str">
        <f>VLOOKUP(C151,[2]你的报表标题!$A$1:$D$65536,2,0)</f>
        <v>0000002100025539</v>
      </c>
      <c r="F151" s="38" t="str">
        <f>VLOOKUP(C151,[2]你的报表标题!$A$1:$D$65536,3,0)</f>
        <v>2021-01-05</v>
      </c>
      <c r="G151" s="39" t="str">
        <f>VLOOKUP(C151,[2]你的报表标题!$A$1:$D$65536,4,0)</f>
        <v>未缴款</v>
      </c>
    </row>
    <row r="152" s="28" customFormat="1" spans="1:7">
      <c r="A152" s="35">
        <v>149</v>
      </c>
      <c r="B152" s="37"/>
      <c r="C152" s="8" t="s">
        <v>153</v>
      </c>
      <c r="D152" s="37">
        <v>110850</v>
      </c>
      <c r="E152" s="38" t="str">
        <f>VLOOKUP(C152,[2]你的报表标题!$A$1:$D$65536,2,0)</f>
        <v>0000002100025547</v>
      </c>
      <c r="F152" s="38" t="str">
        <f>VLOOKUP(C152,[2]你的报表标题!$A$1:$D$65536,3,0)</f>
        <v>2021-01-05</v>
      </c>
      <c r="G152" s="39" t="str">
        <f>VLOOKUP(C152,[2]你的报表标题!$A$1:$D$65536,4,0)</f>
        <v>未缴款</v>
      </c>
    </row>
    <row r="153" s="28" customFormat="1" ht="14.25" spans="1:7">
      <c r="A153" s="47" t="s">
        <v>154</v>
      </c>
      <c r="B153" s="48"/>
      <c r="C153" s="48"/>
      <c r="D153" s="48">
        <f>SUM(D4:D152)</f>
        <v>996000</v>
      </c>
      <c r="E153" s="49"/>
      <c r="F153" s="49"/>
      <c r="G153" s="50"/>
    </row>
  </sheetData>
  <sortState ref="B3:D152">
    <sortCondition ref="B3"/>
  </sortState>
  <mergeCells count="8">
    <mergeCell ref="A1:G1"/>
    <mergeCell ref="K8:N8"/>
    <mergeCell ref="A153:C153"/>
    <mergeCell ref="C59:C61"/>
    <mergeCell ref="D59:D61"/>
    <mergeCell ref="E59:E61"/>
    <mergeCell ref="F59:F61"/>
    <mergeCell ref="G59:G61"/>
  </mergeCells>
  <pageMargins left="0.554861111111111" right="0.161111111111111" top="0.865972222222222" bottom="1" header="0.5" footer="0.5"/>
  <pageSetup paperSize="9" scale="8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D3" sqref="D3:E3"/>
    </sheetView>
  </sheetViews>
  <sheetFormatPr defaultColWidth="9" defaultRowHeight="13.5" outlineLevelCol="4"/>
  <cols>
    <col min="2" max="2" width="38.875" customWidth="1"/>
    <col min="4" max="4" width="33.125" customWidth="1"/>
    <col min="5" max="5" width="40.5" customWidth="1"/>
  </cols>
  <sheetData>
    <row r="1" ht="14.25" spans="1:5">
      <c r="A1" s="24">
        <v>968656</v>
      </c>
      <c r="B1" s="25" t="s">
        <v>62</v>
      </c>
      <c r="C1" s="26">
        <v>600</v>
      </c>
      <c r="D1" t="s">
        <v>155</v>
      </c>
      <c r="E1">
        <v>13799650890</v>
      </c>
    </row>
    <row r="2" ht="14.25" spans="1:5">
      <c r="A2" s="12">
        <v>968678</v>
      </c>
      <c r="B2" s="8" t="s">
        <v>65</v>
      </c>
      <c r="C2" s="9">
        <v>600</v>
      </c>
      <c r="D2" s="19" t="s">
        <v>156</v>
      </c>
      <c r="E2" s="19">
        <v>18150918288</v>
      </c>
    </row>
    <row r="3" ht="14.25" spans="1:5">
      <c r="A3" s="12">
        <v>968999</v>
      </c>
      <c r="B3" s="8" t="s">
        <v>148</v>
      </c>
      <c r="C3" s="9">
        <v>600</v>
      </c>
      <c r="D3" s="19" t="s">
        <v>157</v>
      </c>
      <c r="E3" s="19">
        <v>19959235119</v>
      </c>
    </row>
    <row r="10" spans="2:2">
      <c r="B10" t="s">
        <v>158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1"/>
  <sheetViews>
    <sheetView topLeftCell="A88" workbookViewId="0">
      <selection activeCell="C161" sqref="C161"/>
    </sheetView>
  </sheetViews>
  <sheetFormatPr defaultColWidth="9" defaultRowHeight="13.5" outlineLevelCol="5"/>
  <cols>
    <col min="1" max="1" width="7.25" customWidth="1"/>
    <col min="2" max="2" width="12.625" customWidth="1"/>
    <col min="3" max="3" width="48.25" customWidth="1"/>
    <col min="4" max="4" width="17.75" customWidth="1"/>
    <col min="5" max="5" width="10.625" customWidth="1"/>
    <col min="6" max="6" width="18.875" customWidth="1"/>
  </cols>
  <sheetData>
    <row r="1" ht="21" spans="1:4">
      <c r="A1" s="1" t="s">
        <v>0</v>
      </c>
      <c r="B1" s="1"/>
      <c r="C1" s="1"/>
      <c r="D1" s="1"/>
    </row>
    <row r="2" ht="18.75" spans="1:6">
      <c r="A2" s="2" t="s">
        <v>1</v>
      </c>
      <c r="B2" s="3" t="s">
        <v>2</v>
      </c>
      <c r="C2" s="3" t="s">
        <v>3</v>
      </c>
      <c r="D2" s="4" t="s">
        <v>4</v>
      </c>
      <c r="E2" s="5" t="s">
        <v>159</v>
      </c>
      <c r="F2" s="5" t="s">
        <v>160</v>
      </c>
    </row>
    <row r="3" ht="14.25" spans="1:6">
      <c r="A3" s="6">
        <v>1</v>
      </c>
      <c r="B3" s="7">
        <v>96100</v>
      </c>
      <c r="C3" s="8" t="s">
        <v>8</v>
      </c>
      <c r="D3" s="9">
        <v>6000</v>
      </c>
      <c r="E3" t="str">
        <f>VLOOKUP(C3,[1]发票相关!$C$1:$F$65536,3,0)</f>
        <v>蔡海鹏</v>
      </c>
      <c r="F3">
        <f>VLOOKUP(E3,[1]发票相关!$E$1:$F$65536,2,0)</f>
        <v>15959109300</v>
      </c>
    </row>
    <row r="4" ht="14.25" spans="1:6">
      <c r="A4" s="6">
        <v>2</v>
      </c>
      <c r="B4" s="7">
        <v>96110</v>
      </c>
      <c r="C4" s="8" t="s">
        <v>9</v>
      </c>
      <c r="D4" s="9">
        <v>6000</v>
      </c>
      <c r="E4" t="str">
        <f>VLOOKUP(C4,[1]发票相关!$C$1:$F$65536,3,0)</f>
        <v>李云</v>
      </c>
      <c r="F4">
        <f>VLOOKUP(E4,[1]发票相关!$E$1:$F$65536,2,0)</f>
        <v>13178038322</v>
      </c>
    </row>
    <row r="5" ht="14.25" spans="1:6">
      <c r="A5" s="6">
        <v>3</v>
      </c>
      <c r="B5" s="7">
        <v>96114</v>
      </c>
      <c r="C5" s="8" t="s">
        <v>10</v>
      </c>
      <c r="D5" s="9">
        <v>6000</v>
      </c>
      <c r="E5" t="s">
        <v>161</v>
      </c>
      <c r="F5">
        <v>18960725456</v>
      </c>
    </row>
    <row r="6" ht="14.25" spans="1:6">
      <c r="A6" s="6">
        <v>4</v>
      </c>
      <c r="B6" s="7">
        <v>96119</v>
      </c>
      <c r="C6" s="8" t="s">
        <v>11</v>
      </c>
      <c r="D6" s="9">
        <v>6000</v>
      </c>
      <c r="E6" t="str">
        <f>VLOOKUP(C6,[1]发票相关!$C$1:$F$65536,3,0)</f>
        <v>林艺伟</v>
      </c>
      <c r="F6">
        <f>VLOOKUP(E6,[1]发票相关!$E$1:$F$65536,2,0)</f>
        <v>18805919787</v>
      </c>
    </row>
    <row r="7" ht="14.25" spans="1:6">
      <c r="A7" s="6">
        <v>5</v>
      </c>
      <c r="B7" s="7">
        <v>96123</v>
      </c>
      <c r="C7" s="8" t="s">
        <v>12</v>
      </c>
      <c r="D7" s="9">
        <v>6000</v>
      </c>
      <c r="E7" t="str">
        <f>VLOOKUP(C7,[1]发票相关!$C$1:$F$65536,3,0)</f>
        <v>吴立行</v>
      </c>
      <c r="F7">
        <f>VLOOKUP(E7,[1]发票相关!$E$1:$F$65536,2,0)</f>
        <v>13386975198</v>
      </c>
    </row>
    <row r="8" ht="14.25" spans="1:6">
      <c r="A8" s="6">
        <v>6</v>
      </c>
      <c r="B8" s="7">
        <v>96133</v>
      </c>
      <c r="C8" s="8" t="s">
        <v>13</v>
      </c>
      <c r="D8" s="9">
        <v>6000</v>
      </c>
      <c r="E8" t="str">
        <f>VLOOKUP(C8,[1]发票相关!$C$1:$F$65536,3,0)</f>
        <v>丘轲昌</v>
      </c>
      <c r="F8">
        <f>VLOOKUP(E8,[1]发票相关!$E$1:$F$65536,2,0)</f>
        <v>18950894321</v>
      </c>
    </row>
    <row r="9" ht="14.25" spans="1:6">
      <c r="A9" s="6">
        <v>7</v>
      </c>
      <c r="B9" s="7">
        <v>96166</v>
      </c>
      <c r="C9" s="8" t="s">
        <v>14</v>
      </c>
      <c r="D9" s="9">
        <v>6000</v>
      </c>
      <c r="E9" t="str">
        <f>VLOOKUP(C9,[1]发票相关!$C$1:$F$65536,3,0)</f>
        <v>陈娉娉</v>
      </c>
      <c r="F9">
        <f>VLOOKUP(E9,[1]发票相关!$E$1:$F$65536,2,0)</f>
        <v>18030223286</v>
      </c>
    </row>
    <row r="10" ht="14.25" spans="1:6">
      <c r="A10" s="6">
        <v>8</v>
      </c>
      <c r="B10" s="7">
        <v>96196</v>
      </c>
      <c r="C10" s="8" t="s">
        <v>15</v>
      </c>
      <c r="D10" s="9">
        <v>6000</v>
      </c>
      <c r="E10" t="str">
        <f>VLOOKUP(C10,[1]发票相关!$C$1:$F$65536,3,0)</f>
        <v>陈茉</v>
      </c>
      <c r="F10">
        <f>VLOOKUP(E10,[1]发票相关!$E$1:$F$65536,2,0)</f>
        <v>18596762606</v>
      </c>
    </row>
    <row r="11" ht="14.25" spans="1:6">
      <c r="A11" s="6">
        <v>9</v>
      </c>
      <c r="B11" s="7">
        <v>96199</v>
      </c>
      <c r="C11" s="8" t="s">
        <v>16</v>
      </c>
      <c r="D11" s="9">
        <v>6000</v>
      </c>
      <c r="E11" t="str">
        <f>VLOOKUP(C11,[1]发票相关!$C$1:$F$65536,3,0)</f>
        <v>林浠文</v>
      </c>
      <c r="F11">
        <f>VLOOKUP(E11,[1]发票相关!$E$1:$F$65536,2,0)</f>
        <v>15980231607</v>
      </c>
    </row>
    <row r="12" ht="14.25" spans="1:6">
      <c r="A12" s="6">
        <v>10</v>
      </c>
      <c r="B12" s="7">
        <v>96222</v>
      </c>
      <c r="C12" s="8" t="s">
        <v>17</v>
      </c>
      <c r="D12" s="9">
        <v>6000</v>
      </c>
      <c r="E12" t="str">
        <f>VLOOKUP(C12,[1]发票相关!$C$1:$F$65536,3,0)</f>
        <v>陈慧</v>
      </c>
      <c r="F12">
        <f>VLOOKUP(E12,[1]发票相关!$E$1:$F$65536,2,0)</f>
        <v>18906023322</v>
      </c>
    </row>
    <row r="13" ht="14.25" spans="1:6">
      <c r="A13" s="6">
        <v>11</v>
      </c>
      <c r="B13" s="7">
        <v>96300</v>
      </c>
      <c r="C13" s="8" t="s">
        <v>18</v>
      </c>
      <c r="D13" s="9">
        <v>6000</v>
      </c>
      <c r="E13" t="str">
        <f>VLOOKUP(C13,[1]发票相关!$C$1:$F$65536,3,0)</f>
        <v>许晓珑</v>
      </c>
      <c r="F13">
        <f>VLOOKUP(E13,[1]发票相关!$E$1:$F$65536,2,0)</f>
        <v>18905923867</v>
      </c>
    </row>
    <row r="14" ht="14.25" spans="1:6">
      <c r="A14" s="6">
        <v>12</v>
      </c>
      <c r="B14" s="7">
        <v>96303</v>
      </c>
      <c r="C14" s="8" t="s">
        <v>19</v>
      </c>
      <c r="D14" s="9">
        <v>6000</v>
      </c>
      <c r="E14" t="str">
        <f>VLOOKUP(C14,[1]发票相关!$C$1:$F$65536,3,0)</f>
        <v>彭文颖</v>
      </c>
      <c r="F14">
        <f>VLOOKUP(E14,[1]发票相关!$E$1:$F$65536,2,0)</f>
        <v>13950166037</v>
      </c>
    </row>
    <row r="15" ht="14.25" spans="1:6">
      <c r="A15" s="6">
        <v>13</v>
      </c>
      <c r="B15" s="7">
        <v>96305</v>
      </c>
      <c r="C15" s="8" t="s">
        <v>20</v>
      </c>
      <c r="D15" s="9">
        <v>6000</v>
      </c>
      <c r="E15" t="str">
        <f>VLOOKUP(C15,[1]发票相关!$C$1:$F$65536,3,0)</f>
        <v>严海鸣</v>
      </c>
      <c r="F15">
        <f>VLOOKUP(E15,[1]发票相关!$E$1:$F$65536,2,0)</f>
        <v>18959168952</v>
      </c>
    </row>
    <row r="16" ht="14.25" spans="1:6">
      <c r="A16" s="6">
        <v>14</v>
      </c>
      <c r="B16" s="7">
        <v>96306</v>
      </c>
      <c r="C16" s="8" t="s">
        <v>21</v>
      </c>
      <c r="D16" s="9">
        <v>6000</v>
      </c>
      <c r="E16" t="str">
        <f>VLOOKUP(C16,[1]发票相关!$C$1:$F$65536,3,0)</f>
        <v>林志峰</v>
      </c>
      <c r="F16">
        <f>VLOOKUP(E16,[1]发票相关!$E$1:$F$65536,2,0)</f>
        <v>13805060221</v>
      </c>
    </row>
    <row r="17" ht="14.25" spans="1:6">
      <c r="A17" s="6">
        <v>15</v>
      </c>
      <c r="B17" s="7">
        <v>96311</v>
      </c>
      <c r="C17" s="8" t="s">
        <v>22</v>
      </c>
      <c r="D17" s="9">
        <v>6000</v>
      </c>
      <c r="E17" t="str">
        <f>VLOOKUP(C17,[1]发票相关!$C$1:$F$65536,3,0)</f>
        <v>曹丽萍</v>
      </c>
      <c r="F17">
        <f>VLOOKUP(E17,[1]发票相关!$E$1:$F$65536,2,0)</f>
        <v>13906930019</v>
      </c>
    </row>
    <row r="18" ht="14.25" spans="1:6">
      <c r="A18" s="6">
        <v>16</v>
      </c>
      <c r="B18" s="7">
        <v>96312</v>
      </c>
      <c r="C18" s="8" t="s">
        <v>23</v>
      </c>
      <c r="D18" s="9">
        <v>6000</v>
      </c>
      <c r="E18" t="str">
        <f>VLOOKUP(C18,[1]发票相关!$C$1:$F$65536,3,0)</f>
        <v>高琳</v>
      </c>
      <c r="F18">
        <f>VLOOKUP(E18,[1]发票相关!$E$1:$F$65536,2,0)</f>
        <v>15059598233</v>
      </c>
    </row>
    <row r="19" ht="14.25" spans="1:6">
      <c r="A19" s="6">
        <v>17</v>
      </c>
      <c r="B19" s="7">
        <v>96322</v>
      </c>
      <c r="C19" s="8" t="s">
        <v>24</v>
      </c>
      <c r="D19" s="9">
        <v>6000</v>
      </c>
      <c r="E19" t="str">
        <f>VLOOKUP(C19,[1]发票相关!$C$1:$F$65536,3,0)</f>
        <v>黄水金</v>
      </c>
      <c r="F19">
        <f>VLOOKUP(E19,[1]发票相关!$E$1:$F$65536,2,0)</f>
        <v>15305918885</v>
      </c>
    </row>
    <row r="20" ht="14.25" spans="1:6">
      <c r="A20" s="6">
        <v>18</v>
      </c>
      <c r="B20" s="7">
        <v>96329</v>
      </c>
      <c r="C20" s="8" t="s">
        <v>25</v>
      </c>
      <c r="D20" s="9">
        <v>6000</v>
      </c>
      <c r="E20" t="str">
        <f>VLOOKUP(C20,[1]发票相关!$C$1:$F$65536,3,0)</f>
        <v>刘银洁</v>
      </c>
      <c r="F20">
        <f>VLOOKUP(E20,[1]发票相关!$E$1:$F$65536,2,0)</f>
        <v>13850082655</v>
      </c>
    </row>
    <row r="21" ht="14.25" spans="1:6">
      <c r="A21" s="6">
        <v>19</v>
      </c>
      <c r="B21" s="7">
        <v>96330</v>
      </c>
      <c r="C21" s="8" t="s">
        <v>26</v>
      </c>
      <c r="D21" s="9">
        <v>6000</v>
      </c>
      <c r="E21" t="str">
        <f>VLOOKUP(C21,[1]发票相关!$C$1:$F$65536,3,0)</f>
        <v>吴南冰</v>
      </c>
      <c r="F21">
        <f>VLOOKUP(E21,[1]发票相关!$E$1:$F$65536,2,0)</f>
        <v>13959191517</v>
      </c>
    </row>
    <row r="22" ht="14.25" spans="1:6">
      <c r="A22" s="6">
        <v>20</v>
      </c>
      <c r="B22" s="7">
        <v>96331</v>
      </c>
      <c r="C22" s="8" t="s">
        <v>27</v>
      </c>
      <c r="D22" s="9">
        <v>6000</v>
      </c>
      <c r="E22" t="str">
        <f>VLOOKUP(C22,[1]发票相关!$C$1:$F$65536,3,0)</f>
        <v>严峰</v>
      </c>
      <c r="F22">
        <f>VLOOKUP(E22,[1]发票相关!$E$1:$F$65536,2,0)</f>
        <v>18650711372</v>
      </c>
    </row>
    <row r="23" ht="14.25" spans="1:6">
      <c r="A23" s="6">
        <v>21</v>
      </c>
      <c r="B23" s="7">
        <v>96335</v>
      </c>
      <c r="C23" s="8" t="s">
        <v>28</v>
      </c>
      <c r="D23" s="9">
        <v>6000</v>
      </c>
      <c r="E23" t="str">
        <f>VLOOKUP(C23,[1]发票相关!$C$1:$F$65536,3,0)</f>
        <v>黄昕</v>
      </c>
      <c r="F23">
        <f>VLOOKUP(E23,[1]发票相关!$E$1:$F$65536,2,0)</f>
        <v>13960475121</v>
      </c>
    </row>
    <row r="24" ht="14.25" spans="1:6">
      <c r="A24" s="6">
        <v>22</v>
      </c>
      <c r="B24" s="7">
        <v>96336</v>
      </c>
      <c r="C24" s="8" t="s">
        <v>29</v>
      </c>
      <c r="D24" s="9">
        <v>6000</v>
      </c>
      <c r="E24" t="str">
        <f>VLOOKUP(C24,[1]发票相关!$C$1:$F$65536,3,0)</f>
        <v>阮颖</v>
      </c>
      <c r="F24">
        <f>VLOOKUP(E24,[1]发票相关!$E$1:$F$65536,2,0)</f>
        <v>13705066205</v>
      </c>
    </row>
    <row r="25" ht="14.25" spans="1:6">
      <c r="A25" s="6">
        <v>23</v>
      </c>
      <c r="B25" s="7">
        <v>96339</v>
      </c>
      <c r="C25" s="8" t="s">
        <v>30</v>
      </c>
      <c r="D25" s="9">
        <v>6000</v>
      </c>
      <c r="E25" t="str">
        <f>VLOOKUP(C25,[1]发票相关!$C$1:$F$65536,3,0)</f>
        <v>齐泉荣</v>
      </c>
      <c r="F25">
        <f>VLOOKUP(E25,[1]发票相关!$E$1:$F$65536,2,0)</f>
        <v>18959987566</v>
      </c>
    </row>
    <row r="26" ht="14.25" spans="1:6">
      <c r="A26" s="6">
        <v>24</v>
      </c>
      <c r="B26" s="7">
        <v>96345</v>
      </c>
      <c r="C26" s="8" t="s">
        <v>31</v>
      </c>
      <c r="D26" s="9">
        <v>6000</v>
      </c>
      <c r="E26" t="str">
        <f>VLOOKUP(C26,[1]发票相关!$C$1:$F$65536,3,0)</f>
        <v>杨丽君</v>
      </c>
      <c r="F26">
        <f>VLOOKUP(E26,[1]发票相关!$E$1:$F$65536,2,0)</f>
        <v>13950200707</v>
      </c>
    </row>
    <row r="27" ht="14.25" spans="1:6">
      <c r="A27" s="6">
        <v>25</v>
      </c>
      <c r="B27" s="7">
        <v>96358</v>
      </c>
      <c r="C27" s="8" t="s">
        <v>32</v>
      </c>
      <c r="D27" s="9">
        <v>6000</v>
      </c>
      <c r="E27" t="str">
        <f>VLOOKUP(C27,[1]发票相关!$C$1:$F$65536,3,0)</f>
        <v>杨娜</v>
      </c>
      <c r="F27">
        <f>VLOOKUP(E27,[1]发票相关!$E$1:$F$65536,2,0)</f>
        <v>15710669906</v>
      </c>
    </row>
    <row r="28" ht="14.25" spans="1:6">
      <c r="A28" s="6">
        <v>26</v>
      </c>
      <c r="B28" s="7">
        <v>96363</v>
      </c>
      <c r="C28" s="8" t="s">
        <v>33</v>
      </c>
      <c r="D28" s="9">
        <v>6000</v>
      </c>
      <c r="E28" t="str">
        <f>VLOOKUP(C28,[1]发票相关!$C$1:$F$65536,3,0)</f>
        <v>陈青青</v>
      </c>
      <c r="F28">
        <f>VLOOKUP(E28,[1]发票相关!$E$1:$F$65536,2,0)</f>
        <v>18650143466</v>
      </c>
    </row>
    <row r="29" ht="14.25" spans="1:6">
      <c r="A29" s="6">
        <v>27</v>
      </c>
      <c r="B29" s="7">
        <v>96368</v>
      </c>
      <c r="C29" s="8" t="s">
        <v>34</v>
      </c>
      <c r="D29" s="9">
        <v>6000</v>
      </c>
      <c r="E29" t="str">
        <f>VLOOKUP(C29,[1]发票相关!$C$1:$F$65536,3,0)</f>
        <v>黄婷婷</v>
      </c>
      <c r="F29">
        <f>VLOOKUP(E29,[1]发票相关!$E$1:$F$65536,2,0)</f>
        <v>18760582815</v>
      </c>
    </row>
    <row r="30" ht="14.25" spans="1:6">
      <c r="A30" s="6">
        <v>28</v>
      </c>
      <c r="B30" s="7">
        <v>96376</v>
      </c>
      <c r="C30" s="8" t="s">
        <v>35</v>
      </c>
      <c r="D30" s="9">
        <v>6000</v>
      </c>
      <c r="E30" t="str">
        <f>VLOOKUP(C30,[1]发票相关!$C$1:$F$65536,3,0)</f>
        <v>李芳</v>
      </c>
      <c r="F30">
        <f>VLOOKUP(E30,[1]发票相关!$E$1:$F$65536,2,0)</f>
        <v>15060101040</v>
      </c>
    </row>
    <row r="31" ht="14.25" spans="1:6">
      <c r="A31" s="6">
        <v>29</v>
      </c>
      <c r="B31" s="7">
        <v>96397</v>
      </c>
      <c r="C31" s="8" t="s">
        <v>36</v>
      </c>
      <c r="D31" s="9">
        <v>6000</v>
      </c>
      <c r="E31" t="str">
        <f>VLOOKUP(C31,[1]发票相关!$C$1:$F$65536,3,0)</f>
        <v>孙海艳</v>
      </c>
      <c r="F31">
        <f>VLOOKUP(E31,[1]发票相关!$E$1:$F$65536,2,0)</f>
        <v>13799330743</v>
      </c>
    </row>
    <row r="32" ht="14.25" spans="1:6">
      <c r="A32" s="6">
        <v>30</v>
      </c>
      <c r="B32" s="7">
        <v>968110</v>
      </c>
      <c r="C32" s="8" t="s">
        <v>37</v>
      </c>
      <c r="D32" s="9">
        <v>600</v>
      </c>
      <c r="E32" t="str">
        <f>VLOOKUP(C32,[1]发票相关!$C$1:$F$65536,3,0)</f>
        <v>陈艳</v>
      </c>
      <c r="F32">
        <f>VLOOKUP(E32,[1]发票相关!$E$1:$F$65536,2,0)</f>
        <v>13950206373</v>
      </c>
    </row>
    <row r="33" ht="14.25" spans="1:6">
      <c r="A33" s="6">
        <v>31</v>
      </c>
      <c r="B33" s="7">
        <v>968111</v>
      </c>
      <c r="C33" s="8" t="s">
        <v>38</v>
      </c>
      <c r="D33" s="9">
        <v>600</v>
      </c>
      <c r="E33" t="str">
        <f>VLOOKUP(C33,[1]发票相关!$C$1:$F$65536,3,0)</f>
        <v>李妨妃</v>
      </c>
      <c r="F33">
        <f>VLOOKUP(E33,[1]发票相关!$E$1:$F$65536,2,0)</f>
        <v>13328666223</v>
      </c>
    </row>
    <row r="34" ht="14.25" spans="1:6">
      <c r="A34" s="6">
        <v>32</v>
      </c>
      <c r="B34" s="7">
        <v>968112</v>
      </c>
      <c r="C34" s="8" t="s">
        <v>39</v>
      </c>
      <c r="D34" s="9">
        <v>600</v>
      </c>
      <c r="E34" s="10" t="s">
        <v>162</v>
      </c>
      <c r="F34" s="11">
        <v>13959592581</v>
      </c>
    </row>
    <row r="35" ht="14.25" spans="1:6">
      <c r="A35" s="6">
        <v>33</v>
      </c>
      <c r="B35" s="7">
        <v>968113</v>
      </c>
      <c r="C35" s="8" t="s">
        <v>40</v>
      </c>
      <c r="D35" s="9">
        <v>600</v>
      </c>
      <c r="E35" t="str">
        <f>VLOOKUP(C35,[1]发票相关!$C$1:$F$65536,3,0)</f>
        <v>官志松</v>
      </c>
      <c r="F35">
        <f>VLOOKUP(E35,[1]发票相关!$E$1:$F$65536,2,0)</f>
        <v>13705018842</v>
      </c>
    </row>
    <row r="36" ht="14.25" spans="1:6">
      <c r="A36" s="6">
        <v>34</v>
      </c>
      <c r="B36" s="7">
        <v>968114</v>
      </c>
      <c r="C36" s="8" t="s">
        <v>41</v>
      </c>
      <c r="D36" s="9">
        <v>600</v>
      </c>
      <c r="E36" t="str">
        <f>VLOOKUP(C36,[1]发票相关!$C$1:$F$65536,3,0)</f>
        <v>李宗伟</v>
      </c>
      <c r="F36">
        <f>VLOOKUP(E36,[1]发票相关!$E$1:$F$65536,2,0)</f>
        <v>13905052388</v>
      </c>
    </row>
    <row r="37" ht="14.25" spans="1:6">
      <c r="A37" s="6">
        <v>35</v>
      </c>
      <c r="B37" s="7">
        <v>968115</v>
      </c>
      <c r="C37" s="8" t="s">
        <v>42</v>
      </c>
      <c r="D37" s="9">
        <v>600</v>
      </c>
      <c r="E37" t="str">
        <f>VLOOKUP(C37,[1]发票相关!$C$1:$F$65536,3,0)</f>
        <v>柯冬霞</v>
      </c>
      <c r="F37">
        <f>VLOOKUP(E37,[1]发票相关!$E$1:$F$65536,2,0)</f>
        <v>13850000632</v>
      </c>
    </row>
    <row r="38" ht="14.25" spans="1:6">
      <c r="A38" s="6">
        <v>36</v>
      </c>
      <c r="B38" s="7">
        <v>968118</v>
      </c>
      <c r="C38" s="8" t="s">
        <v>43</v>
      </c>
      <c r="D38" s="9">
        <v>600</v>
      </c>
      <c r="E38" t="str">
        <f>VLOOKUP(C38,[1]发票相关!$C$1:$F$65536,3,0)</f>
        <v>银艳芳</v>
      </c>
      <c r="F38">
        <f>VLOOKUP(E38,[1]发票相关!$E$1:$F$65536,2,0)</f>
        <v>18905922099</v>
      </c>
    </row>
    <row r="39" ht="14.25" spans="1:6">
      <c r="A39" s="6">
        <v>37</v>
      </c>
      <c r="B39" s="7">
        <v>968119</v>
      </c>
      <c r="C39" s="8" t="s">
        <v>44</v>
      </c>
      <c r="D39" s="9">
        <v>600</v>
      </c>
      <c r="E39" s="10" t="s">
        <v>163</v>
      </c>
      <c r="F39" s="11" t="s">
        <v>164</v>
      </c>
    </row>
    <row r="40" ht="14.25" spans="1:6">
      <c r="A40" s="6">
        <v>38</v>
      </c>
      <c r="B40" s="7">
        <v>968120</v>
      </c>
      <c r="C40" s="8" t="s">
        <v>45</v>
      </c>
      <c r="D40" s="9">
        <v>600</v>
      </c>
      <c r="E40" t="str">
        <f>VLOOKUP(C40,[1]发票相关!$C$1:$F$65536,3,0)</f>
        <v>曾燕评</v>
      </c>
      <c r="F40">
        <f>VLOOKUP(E40,[1]发票相关!$E$1:$F$65536,2,0)</f>
        <v>13950166820</v>
      </c>
    </row>
    <row r="41" ht="14.25" spans="1:6">
      <c r="A41" s="6">
        <v>39</v>
      </c>
      <c r="B41" s="7">
        <v>968123</v>
      </c>
      <c r="C41" s="8" t="s">
        <v>46</v>
      </c>
      <c r="D41" s="9">
        <v>600</v>
      </c>
      <c r="E41" t="str">
        <f>VLOOKUP(C41,[1]发票相关!$C$1:$F$65536,3,0)</f>
        <v>林宏宇</v>
      </c>
      <c r="F41">
        <f>VLOOKUP(E41,[1]发票相关!$E$1:$F$65536,2,0)</f>
        <v>15060738478</v>
      </c>
    </row>
    <row r="42" ht="14.25" spans="1:6">
      <c r="A42" s="6">
        <v>40</v>
      </c>
      <c r="B42" s="7">
        <v>968133</v>
      </c>
      <c r="C42" s="8" t="s">
        <v>47</v>
      </c>
      <c r="D42" s="9">
        <v>600</v>
      </c>
      <c r="E42" t="str">
        <f>VLOOKUP(C42,[1]发票相关!$C$1:$F$65536,3,0)</f>
        <v>陈微</v>
      </c>
      <c r="F42">
        <f>VLOOKUP(E42,[1]发票相关!$E$1:$F$65536,2,0)</f>
        <v>18650301710</v>
      </c>
    </row>
    <row r="43" ht="14.25" spans="1:6">
      <c r="A43" s="6">
        <v>41</v>
      </c>
      <c r="B43" s="7">
        <v>968166</v>
      </c>
      <c r="C43" s="8" t="s">
        <v>48</v>
      </c>
      <c r="D43" s="9">
        <v>600</v>
      </c>
      <c r="E43" t="str">
        <f>VLOOKUP(C43,[1]发票相关!$C$1:$F$65536,3,0)</f>
        <v>郭国仓</v>
      </c>
      <c r="F43">
        <f>VLOOKUP(E43,[1]发票相关!$E$1:$F$65536,2,0)</f>
        <v>15710658687</v>
      </c>
    </row>
    <row r="44" ht="14.25" spans="1:6">
      <c r="A44" s="6">
        <v>42</v>
      </c>
      <c r="B44" s="7">
        <v>968168</v>
      </c>
      <c r="C44" s="8" t="s">
        <v>49</v>
      </c>
      <c r="D44" s="9">
        <v>600</v>
      </c>
      <c r="E44" t="str">
        <f>VLOOKUP(C44,[1]发票相关!$C$1:$F$65536,3,0)</f>
        <v>王乙森</v>
      </c>
      <c r="F44">
        <f>VLOOKUP(E44,[1]发票相关!$E$1:$F$65536,2,0)</f>
        <v>18259195373</v>
      </c>
    </row>
    <row r="45" ht="14.25" spans="1:6">
      <c r="A45" s="6">
        <v>43</v>
      </c>
      <c r="B45" s="7">
        <v>968186</v>
      </c>
      <c r="C45" s="8" t="s">
        <v>50</v>
      </c>
      <c r="D45" s="9">
        <v>600</v>
      </c>
      <c r="E45" t="str">
        <f>VLOOKUP(C45,[1]发票相关!$C$1:$F$65536,3,0)</f>
        <v>洪蔚莹</v>
      </c>
      <c r="F45">
        <f>VLOOKUP(E45,[1]发票相关!$E$1:$F$65536,2,0)</f>
        <v>18106917053</v>
      </c>
    </row>
    <row r="46" ht="14.25" spans="1:6">
      <c r="A46" s="6">
        <v>44</v>
      </c>
      <c r="B46" s="7">
        <v>968188</v>
      </c>
      <c r="C46" s="8" t="s">
        <v>51</v>
      </c>
      <c r="D46" s="9">
        <v>600</v>
      </c>
      <c r="E46" t="str">
        <f>VLOOKUP(C46,[1]发票相关!$C$1:$F$65536,3,0)</f>
        <v>刘明芳</v>
      </c>
      <c r="F46">
        <f>VLOOKUP(E46,[1]发票相关!$E$1:$F$65536,2,0)</f>
        <v>18020608006</v>
      </c>
    </row>
    <row r="47" ht="14.25" spans="1:6">
      <c r="A47" s="6">
        <v>45</v>
      </c>
      <c r="B47" s="7">
        <v>968195</v>
      </c>
      <c r="C47" s="8" t="s">
        <v>52</v>
      </c>
      <c r="D47" s="9">
        <v>600</v>
      </c>
      <c r="E47" t="str">
        <f>VLOOKUP(C47,[1]发票相关!$C$1:$F$65536,3,0)</f>
        <v>张继红</v>
      </c>
      <c r="F47">
        <f>VLOOKUP(E47,[1]发票相关!$E$1:$F$65536,2,0)</f>
        <v>18750773866</v>
      </c>
    </row>
    <row r="48" ht="14.25" spans="1:6">
      <c r="A48" s="6">
        <v>46</v>
      </c>
      <c r="B48" s="7">
        <v>968198</v>
      </c>
      <c r="C48" s="8" t="s">
        <v>53</v>
      </c>
      <c r="D48" s="9">
        <v>600</v>
      </c>
      <c r="E48" t="str">
        <f>VLOOKUP(C48,[1]发票相关!$C$1:$F$65536,3,0)</f>
        <v>曾凯利</v>
      </c>
      <c r="F48">
        <f>VLOOKUP(E48,[1]发票相关!$E$1:$F$65536,2,0)</f>
        <v>18965968789</v>
      </c>
    </row>
    <row r="49" ht="14.25" spans="1:6">
      <c r="A49" s="6">
        <v>47</v>
      </c>
      <c r="B49" s="7">
        <v>968383</v>
      </c>
      <c r="C49" s="8" t="s">
        <v>54</v>
      </c>
      <c r="D49" s="9">
        <v>600</v>
      </c>
      <c r="E49" t="str">
        <f>VLOOKUP(C49,[1]发票相关!$C$1:$F$65536,3,0)</f>
        <v>吴贤</v>
      </c>
      <c r="F49">
        <f>VLOOKUP(E49,[1]发票相关!$E$1:$F$65536,2,0)</f>
        <v>18906021880</v>
      </c>
    </row>
    <row r="50" ht="14.25" spans="1:6">
      <c r="A50" s="6">
        <v>48</v>
      </c>
      <c r="B50" s="7">
        <v>968533</v>
      </c>
      <c r="C50" s="8" t="s">
        <v>55</v>
      </c>
      <c r="D50" s="9">
        <v>600</v>
      </c>
      <c r="E50" t="str">
        <f>VLOOKUP(C50,[1]发票相关!$C$1:$F$65536,3,0)</f>
        <v>谢小满</v>
      </c>
      <c r="F50">
        <f>VLOOKUP(E50,[1]发票相关!$E$1:$F$65536,2,0)</f>
        <v>13950443319</v>
      </c>
    </row>
    <row r="51" ht="14.25" spans="1:6">
      <c r="A51" s="6">
        <v>49</v>
      </c>
      <c r="B51" s="7">
        <v>968555</v>
      </c>
      <c r="C51" s="8" t="s">
        <v>56</v>
      </c>
      <c r="D51" s="9">
        <v>600</v>
      </c>
      <c r="E51" s="10" t="s">
        <v>165</v>
      </c>
      <c r="F51" s="11">
        <v>18650393659</v>
      </c>
    </row>
    <row r="52" ht="14.25" spans="1:6">
      <c r="A52" s="6">
        <v>50</v>
      </c>
      <c r="B52" s="7">
        <v>968585</v>
      </c>
      <c r="C52" s="8" t="s">
        <v>57</v>
      </c>
      <c r="D52" s="9">
        <v>600</v>
      </c>
      <c r="E52" t="str">
        <f>VLOOKUP(C52,[1]发票相关!$C$1:$F$65536,3,0)</f>
        <v>苏红</v>
      </c>
      <c r="F52">
        <f>VLOOKUP(E52,[1]发票相关!$E$1:$F$65536,2,0)</f>
        <v>13599426519</v>
      </c>
    </row>
    <row r="53" ht="14.25" spans="1:6">
      <c r="A53" s="6">
        <v>51</v>
      </c>
      <c r="B53" s="7">
        <v>968598</v>
      </c>
      <c r="C53" s="8" t="s">
        <v>58</v>
      </c>
      <c r="D53" s="9">
        <v>600</v>
      </c>
      <c r="E53" t="str">
        <f>VLOOKUP(C53,[1]发票相关!$C$1:$F$65536,3,0)</f>
        <v>谢守鸿</v>
      </c>
      <c r="F53">
        <f>VLOOKUP(E53,[1]发票相关!$E$1:$F$65536,2,0)</f>
        <v>13950361386</v>
      </c>
    </row>
    <row r="54" ht="14.25" spans="1:6">
      <c r="A54" s="6">
        <v>52</v>
      </c>
      <c r="B54" s="7">
        <v>968606</v>
      </c>
      <c r="C54" s="8" t="s">
        <v>59</v>
      </c>
      <c r="D54" s="9">
        <v>600</v>
      </c>
      <c r="E54" t="str">
        <f>VLOOKUP(C54,[1]发票相关!$C$1:$F$65536,3,0)</f>
        <v>邱佳妮</v>
      </c>
      <c r="F54">
        <f>VLOOKUP(E54,[1]发票相关!$E$1:$F$65536,2,0)</f>
        <v>13559132715</v>
      </c>
    </row>
    <row r="55" ht="14.25" spans="1:6">
      <c r="A55" s="6">
        <v>53</v>
      </c>
      <c r="B55" s="7">
        <v>968616</v>
      </c>
      <c r="C55" s="8" t="s">
        <v>60</v>
      </c>
      <c r="D55" s="9">
        <v>600</v>
      </c>
      <c r="E55" t="str">
        <f>VLOOKUP(C55,[1]发票相关!$C$1:$F$65536,3,0)</f>
        <v>蔡灼银</v>
      </c>
      <c r="F55">
        <f>VLOOKUP(E55,[1]发票相关!$E$1:$F$65536,2,0)</f>
        <v>13905032486</v>
      </c>
    </row>
    <row r="56" ht="14.25" spans="1:6">
      <c r="A56" s="6">
        <v>54</v>
      </c>
      <c r="B56" s="7">
        <v>968618</v>
      </c>
      <c r="C56" s="8" t="s">
        <v>61</v>
      </c>
      <c r="D56" s="9">
        <v>600</v>
      </c>
      <c r="E56" t="str">
        <f>VLOOKUP(C56,[1]发票相关!$C$1:$F$65536,3,0)</f>
        <v>陈柳</v>
      </c>
      <c r="F56" t="str">
        <f>VLOOKUP(E56,[1]发票相关!$E$1:$F$65536,2,0)</f>
        <v> 18950295809</v>
      </c>
    </row>
    <row r="57" ht="14.25" spans="1:6">
      <c r="A57" s="6">
        <v>55</v>
      </c>
      <c r="B57" s="12">
        <v>968656</v>
      </c>
      <c r="C57" s="8" t="s">
        <v>62</v>
      </c>
      <c r="D57" s="9">
        <v>600</v>
      </c>
      <c r="E57" t="s">
        <v>155</v>
      </c>
      <c r="F57">
        <v>13799650890</v>
      </c>
    </row>
    <row r="58" ht="14.25" spans="1:6">
      <c r="A58" s="6">
        <v>56</v>
      </c>
      <c r="B58" s="7">
        <v>968633</v>
      </c>
      <c r="C58" s="13" t="s">
        <v>63</v>
      </c>
      <c r="D58" s="14">
        <v>1800</v>
      </c>
      <c r="E58" t="str">
        <f>VLOOKUP(C58,[1]发票相关!$C$1:$F$65536,3,0)</f>
        <v>黄雨晨</v>
      </c>
      <c r="F58">
        <f>VLOOKUP(E58,[1]发票相关!$E$1:$F$65536,2,0)</f>
        <v>13799365436</v>
      </c>
    </row>
    <row r="59" ht="14.25" spans="1:6">
      <c r="A59" s="6">
        <v>57</v>
      </c>
      <c r="B59" s="7">
        <v>968663</v>
      </c>
      <c r="C59" s="15"/>
      <c r="D59" s="16"/>
      <c r="E59" t="e">
        <f>VLOOKUP(C59,[1]发票相关!$C$1:$F$65536,3,0)</f>
        <v>#N/A</v>
      </c>
      <c r="F59" t="e">
        <f>VLOOKUP(E59,[1]发票相关!$E$1:$F$65536,2,0)</f>
        <v>#N/A</v>
      </c>
    </row>
    <row r="60" ht="14.25" spans="1:6">
      <c r="A60" s="6">
        <v>58</v>
      </c>
      <c r="B60" s="7">
        <v>968669</v>
      </c>
      <c r="C60" s="17"/>
      <c r="D60" s="18"/>
      <c r="E60" t="e">
        <f>VLOOKUP(C60,[1]发票相关!$C$1:$F$65536,3,0)</f>
        <v>#N/A</v>
      </c>
      <c r="F60" t="e">
        <f>VLOOKUP(E60,[1]发票相关!$E$1:$F$65536,2,0)</f>
        <v>#N/A</v>
      </c>
    </row>
    <row r="61" ht="14.25" spans="1:6">
      <c r="A61" s="6">
        <v>59</v>
      </c>
      <c r="B61" s="7">
        <v>968676</v>
      </c>
      <c r="C61" s="8" t="s">
        <v>64</v>
      </c>
      <c r="D61" s="9">
        <v>600</v>
      </c>
      <c r="E61" t="str">
        <f>VLOOKUP(C61,[1]发票相关!$C$1:$F$65536,3,0)</f>
        <v>林陈坤</v>
      </c>
      <c r="F61">
        <f>VLOOKUP(E61,[1]发票相关!$E$1:$F$65536,2,0)</f>
        <v>18559901985</v>
      </c>
    </row>
    <row r="62" ht="14.25" spans="1:6">
      <c r="A62" s="6">
        <v>60</v>
      </c>
      <c r="B62" s="12">
        <v>968678</v>
      </c>
      <c r="C62" s="8" t="s">
        <v>65</v>
      </c>
      <c r="D62" s="9">
        <v>600</v>
      </c>
      <c r="E62" s="19" t="s">
        <v>156</v>
      </c>
      <c r="F62" s="19">
        <v>18150918288</v>
      </c>
    </row>
    <row r="63" ht="14.25" spans="1:6">
      <c r="A63" s="6">
        <v>61</v>
      </c>
      <c r="B63" s="7">
        <v>968686</v>
      </c>
      <c r="C63" s="8" t="s">
        <v>66</v>
      </c>
      <c r="D63" s="9">
        <v>600</v>
      </c>
      <c r="E63" t="str">
        <f>VLOOKUP(C63,[1]发票相关!$C$1:$F$65536,3,0)</f>
        <v>黄智浩</v>
      </c>
      <c r="F63">
        <f>VLOOKUP(E63,[1]发票相关!$E$1:$F$65536,2,0)</f>
        <v>18106030515</v>
      </c>
    </row>
    <row r="64" ht="14.25" spans="1:6">
      <c r="A64" s="6">
        <v>62</v>
      </c>
      <c r="B64" s="7">
        <v>968688</v>
      </c>
      <c r="C64" s="8" t="s">
        <v>67</v>
      </c>
      <c r="D64" s="9">
        <v>600</v>
      </c>
      <c r="E64" t="str">
        <f>VLOOKUP(C64,[1]发票相关!$C$1:$F$65536,3,0)</f>
        <v>蔡灼银</v>
      </c>
      <c r="F64">
        <f>VLOOKUP(E64,[1]发票相关!$E$1:$F$65536,2,0)</f>
        <v>13905032486</v>
      </c>
    </row>
    <row r="65" ht="14.25" spans="1:6">
      <c r="A65" s="6">
        <v>63</v>
      </c>
      <c r="B65" s="7">
        <v>968689</v>
      </c>
      <c r="C65" s="8" t="s">
        <v>68</v>
      </c>
      <c r="D65" s="9">
        <v>600</v>
      </c>
      <c r="E65" t="str">
        <f>VLOOKUP(C65,[1]发票相关!$C$1:$F$65536,3,0)</f>
        <v>陈培东</v>
      </c>
      <c r="F65">
        <f>VLOOKUP(E65,[1]发票相关!$E$1:$F$65536,2,0)</f>
        <v>15960777333</v>
      </c>
    </row>
    <row r="66" ht="14.25" spans="1:6">
      <c r="A66" s="6">
        <v>64</v>
      </c>
      <c r="B66" s="7">
        <v>968699</v>
      </c>
      <c r="C66" s="8" t="s">
        <v>69</v>
      </c>
      <c r="D66" s="9">
        <v>600</v>
      </c>
      <c r="E66" t="str">
        <f>VLOOKUP(C66,[1]发票相关!$C$1:$F$65536,3,0)</f>
        <v>赵团萍</v>
      </c>
      <c r="F66">
        <f>VLOOKUP(E66,[1]发票相关!$E$1:$F$65536,2,0)</f>
        <v>18146044995</v>
      </c>
    </row>
    <row r="67" ht="14.25" spans="1:6">
      <c r="A67" s="6">
        <v>65</v>
      </c>
      <c r="B67" s="7">
        <v>968777</v>
      </c>
      <c r="C67" s="8" t="s">
        <v>70</v>
      </c>
      <c r="D67" s="9">
        <v>600</v>
      </c>
      <c r="E67" t="str">
        <f>VLOOKUP(C67,[1]发票相关!$C$1:$F$65536,3,0)</f>
        <v>陈冬玉</v>
      </c>
      <c r="F67" t="str">
        <f>VLOOKUP(E67,[1]发票相关!$E$1:$F$65536,2,0)</f>
        <v> 13720839632</v>
      </c>
    </row>
    <row r="68" ht="14.25" spans="1:6">
      <c r="A68" s="6">
        <v>66</v>
      </c>
      <c r="B68" s="7">
        <v>968800</v>
      </c>
      <c r="C68" s="8" t="s">
        <v>71</v>
      </c>
      <c r="D68" s="9">
        <v>600</v>
      </c>
      <c r="E68" s="11" t="s">
        <v>166</v>
      </c>
      <c r="F68" s="11">
        <v>13205004909</v>
      </c>
    </row>
    <row r="69" ht="14.25" spans="1:6">
      <c r="A69" s="6">
        <v>67</v>
      </c>
      <c r="B69" s="7">
        <v>968801</v>
      </c>
      <c r="C69" s="8" t="s">
        <v>72</v>
      </c>
      <c r="D69" s="9">
        <v>600</v>
      </c>
      <c r="E69" t="str">
        <f>VLOOKUP(C69,[1]发票相关!$C$1:$F$65536,3,0)</f>
        <v>林群</v>
      </c>
      <c r="F69">
        <f>VLOOKUP(E69,[1]发票相关!$E$1:$F$65536,2,0)</f>
        <v>13860137851</v>
      </c>
    </row>
    <row r="70" ht="14.25" spans="1:6">
      <c r="A70" s="6">
        <v>68</v>
      </c>
      <c r="B70" s="7">
        <v>968803</v>
      </c>
      <c r="C70" s="8" t="s">
        <v>73</v>
      </c>
      <c r="D70" s="9">
        <v>600</v>
      </c>
      <c r="E70" t="str">
        <f>VLOOKUP(C70,[1]发票相关!$C$1:$F$65536,3,0)</f>
        <v>何嘉</v>
      </c>
      <c r="F70">
        <f>VLOOKUP(E70,[1]发票相关!$E$1:$F$65536,2,0)</f>
        <v>13799376383</v>
      </c>
    </row>
    <row r="71" ht="14.25" spans="1:6">
      <c r="A71" s="6">
        <v>69</v>
      </c>
      <c r="B71" s="7">
        <v>968806</v>
      </c>
      <c r="C71" s="8" t="s">
        <v>74</v>
      </c>
      <c r="D71" s="9">
        <v>600</v>
      </c>
      <c r="E71" t="str">
        <f>VLOOKUP(C71,[1]发票相关!$C$1:$F$65536,3,0)</f>
        <v>邹金铭</v>
      </c>
      <c r="F71">
        <f>VLOOKUP(E71,[1]发票相关!$E$1:$F$65536,2,0)</f>
        <v>18750127537</v>
      </c>
    </row>
    <row r="72" ht="14.25" spans="1:6">
      <c r="A72" s="6">
        <v>70</v>
      </c>
      <c r="B72" s="7">
        <v>968808</v>
      </c>
      <c r="C72" s="8" t="s">
        <v>75</v>
      </c>
      <c r="D72" s="9">
        <v>600</v>
      </c>
      <c r="E72" t="str">
        <f>VLOOKUP(C72,[1]发票相关!$C$1:$F$65536,3,0)</f>
        <v>郑春燕</v>
      </c>
      <c r="F72">
        <f>VLOOKUP(E72,[1]发票相关!$E$1:$F$65536,2,0)</f>
        <v>18650371788</v>
      </c>
    </row>
    <row r="73" ht="14.25" spans="1:6">
      <c r="A73" s="6">
        <v>71</v>
      </c>
      <c r="B73" s="7">
        <v>968809</v>
      </c>
      <c r="C73" s="8" t="s">
        <v>76</v>
      </c>
      <c r="D73" s="9">
        <v>600</v>
      </c>
      <c r="E73" t="str">
        <f>VLOOKUP(C73,[1]发票相关!$C$1:$F$65536,3,0)</f>
        <v>郑祥</v>
      </c>
      <c r="F73">
        <f>VLOOKUP(E73,[1]发票相关!$E$1:$F$65536,2,0)</f>
        <v>18050165737</v>
      </c>
    </row>
    <row r="74" ht="14.25" spans="1:6">
      <c r="A74" s="6">
        <v>72</v>
      </c>
      <c r="B74" s="7">
        <v>968810</v>
      </c>
      <c r="C74" s="8" t="s">
        <v>77</v>
      </c>
      <c r="D74" s="9">
        <v>600</v>
      </c>
      <c r="E74" t="str">
        <f>VLOOKUP(C74,[1]发票相关!$C$1:$F$65536,3,0)</f>
        <v>林建梅</v>
      </c>
      <c r="F74">
        <f>VLOOKUP(E74,[1]发票相关!$E$1:$F$65536,2,0)</f>
        <v>18695686889</v>
      </c>
    </row>
    <row r="75" ht="14.25" spans="1:6">
      <c r="A75" s="6">
        <v>73</v>
      </c>
      <c r="B75" s="7">
        <v>968811</v>
      </c>
      <c r="C75" s="8" t="s">
        <v>78</v>
      </c>
      <c r="D75" s="9">
        <v>600</v>
      </c>
      <c r="E75" t="str">
        <f>VLOOKUP(C75,[1]发票相关!$C$1:$F$65536,3,0)</f>
        <v>王飞燕</v>
      </c>
      <c r="F75">
        <f>VLOOKUP(E75,[1]发票相关!$E$1:$F$65536,2,0)</f>
        <v>13599862356</v>
      </c>
    </row>
    <row r="76" ht="14.25" spans="1:6">
      <c r="A76" s="6">
        <v>74</v>
      </c>
      <c r="B76" s="7">
        <v>968812</v>
      </c>
      <c r="C76" s="8" t="s">
        <v>79</v>
      </c>
      <c r="D76" s="9">
        <v>600</v>
      </c>
      <c r="E76" t="str">
        <f>VLOOKUP(C76,[1]发票相关!$C$1:$F$65536,3,0)</f>
        <v>李童菲</v>
      </c>
      <c r="F76">
        <f>VLOOKUP(E76,[1]发票相关!$E$1:$F$65536,2,0)</f>
        <v>13599723165</v>
      </c>
    </row>
    <row r="77" ht="14.25" spans="1:6">
      <c r="A77" s="6">
        <v>75</v>
      </c>
      <c r="B77" s="7">
        <v>968817</v>
      </c>
      <c r="C77" s="8" t="s">
        <v>80</v>
      </c>
      <c r="D77" s="9">
        <v>600</v>
      </c>
      <c r="E77" t="str">
        <f>VLOOKUP(C77,[1]发票相关!$C$1:$F$65536,3,0)</f>
        <v>高立祥</v>
      </c>
      <c r="F77">
        <f>VLOOKUP(E77,[1]发票相关!$E$1:$F$65536,2,0)</f>
        <v>13365989855</v>
      </c>
    </row>
    <row r="78" ht="14.25" spans="1:6">
      <c r="A78" s="6">
        <v>76</v>
      </c>
      <c r="B78" s="7">
        <v>968818</v>
      </c>
      <c r="C78" s="8" t="s">
        <v>81</v>
      </c>
      <c r="D78" s="9">
        <v>600</v>
      </c>
      <c r="E78" t="str">
        <f>VLOOKUP(C78,[1]发票相关!$C$1:$F$65536,3,0)</f>
        <v>刘健</v>
      </c>
      <c r="F78">
        <f>VLOOKUP(E78,[1]发票相关!$E$1:$F$65536,2,0)</f>
        <v>13805098497</v>
      </c>
    </row>
    <row r="79" ht="14.25" spans="1:6">
      <c r="A79" s="6">
        <v>77</v>
      </c>
      <c r="B79" s="7">
        <v>968820</v>
      </c>
      <c r="C79" s="8" t="s">
        <v>82</v>
      </c>
      <c r="D79" s="9">
        <v>600</v>
      </c>
      <c r="E79" t="str">
        <f>VLOOKUP(C79,[1]发票相关!$C$1:$F$65536,3,0)</f>
        <v>林燕贞</v>
      </c>
      <c r="F79">
        <f>VLOOKUP(E79,[1]发票相关!$E$1:$F$65536,2,0)</f>
        <v>18950095582</v>
      </c>
    </row>
    <row r="80" ht="14.25" spans="1:6">
      <c r="A80" s="6">
        <v>78</v>
      </c>
      <c r="B80" s="7">
        <v>968823</v>
      </c>
      <c r="C80" s="8" t="s">
        <v>83</v>
      </c>
      <c r="D80" s="9">
        <v>600</v>
      </c>
      <c r="E80" t="str">
        <f>VLOOKUP(C80,[1]发票相关!$C$1:$F$65536,3,0)</f>
        <v>黄林莉</v>
      </c>
      <c r="F80">
        <f>VLOOKUP(E80,[1]发票相关!$E$1:$F$65536,2,0)</f>
        <v>15280028100</v>
      </c>
    </row>
    <row r="81" ht="14.25" spans="1:6">
      <c r="A81" s="6">
        <v>79</v>
      </c>
      <c r="B81" s="7">
        <v>968828</v>
      </c>
      <c r="C81" s="8" t="s">
        <v>84</v>
      </c>
      <c r="D81" s="9">
        <v>600</v>
      </c>
      <c r="E81" t="str">
        <f>VLOOKUP(C81,[1]发票相关!$C$1:$F$65536,3,0)</f>
        <v>陈秋江</v>
      </c>
      <c r="F81">
        <f>VLOOKUP(E81,[1]发票相关!$E$1:$F$65536,2,0)</f>
        <v>13860485353</v>
      </c>
    </row>
    <row r="82" ht="14.25" spans="1:6">
      <c r="A82" s="6">
        <v>80</v>
      </c>
      <c r="B82" s="7">
        <v>968829</v>
      </c>
      <c r="C82" s="8" t="s">
        <v>85</v>
      </c>
      <c r="D82" s="9">
        <v>600</v>
      </c>
      <c r="E82" t="str">
        <f>VLOOKUP(C82,[1]发票相关!$C$1:$F$65536,3,0)</f>
        <v>林晓</v>
      </c>
      <c r="F82">
        <f>VLOOKUP(E82,[1]发票相关!$E$1:$F$65536,2,0)</f>
        <v>18559911688</v>
      </c>
    </row>
    <row r="83" ht="14.25" spans="1:6">
      <c r="A83" s="6">
        <v>81</v>
      </c>
      <c r="B83" s="7">
        <v>968830</v>
      </c>
      <c r="C83" s="8" t="s">
        <v>86</v>
      </c>
      <c r="D83" s="9">
        <v>600</v>
      </c>
      <c r="E83" t="str">
        <f>VLOOKUP(C83,[1]发票相关!$C$1:$F$65536,3,0)</f>
        <v>郑爱华</v>
      </c>
      <c r="F83">
        <f>VLOOKUP(E83,[1]发票相关!$E$1:$F$65536,2,0)</f>
        <v>18959853456</v>
      </c>
    </row>
    <row r="84" ht="14.25" spans="1:6">
      <c r="A84" s="6">
        <v>82</v>
      </c>
      <c r="B84" s="7">
        <v>968832</v>
      </c>
      <c r="C84" s="8" t="s">
        <v>87</v>
      </c>
      <c r="D84" s="9">
        <v>600</v>
      </c>
      <c r="E84" t="str">
        <f>VLOOKUP(C84,[1]发票相关!$C$1:$F$65536,3,0)</f>
        <v>方明耀</v>
      </c>
      <c r="F84">
        <f>VLOOKUP(E84,[1]发票相关!$E$1:$F$65536,2,0)</f>
        <v>13799603555</v>
      </c>
    </row>
    <row r="85" ht="14.25" spans="1:6">
      <c r="A85" s="6">
        <v>83</v>
      </c>
      <c r="B85" s="7">
        <v>968833</v>
      </c>
      <c r="C85" s="8" t="s">
        <v>88</v>
      </c>
      <c r="D85" s="9">
        <v>600</v>
      </c>
      <c r="E85" t="str">
        <f>VLOOKUP(C85,[1]发票相关!$C$1:$F$65536,3,0)</f>
        <v>吴锋哲</v>
      </c>
      <c r="F85">
        <f>VLOOKUP(E85,[1]发票相关!$E$1:$F$65536,2,0)</f>
        <v>13706991076</v>
      </c>
    </row>
    <row r="86" ht="14.25" spans="1:6">
      <c r="A86" s="6">
        <v>84</v>
      </c>
      <c r="B86" s="7">
        <v>968835</v>
      </c>
      <c r="C86" s="8" t="s">
        <v>89</v>
      </c>
      <c r="D86" s="9">
        <v>600</v>
      </c>
      <c r="E86" t="str">
        <f>VLOOKUP(C86,[1]发票相关!$C$1:$F$65536,3,0)</f>
        <v>郑颖</v>
      </c>
      <c r="F86">
        <f>VLOOKUP(E86,[1]发票相关!$E$1:$F$65536,2,0)</f>
        <v>13850140598</v>
      </c>
    </row>
    <row r="87" ht="14.25" spans="1:6">
      <c r="A87" s="6">
        <v>85</v>
      </c>
      <c r="B87" s="7">
        <v>968838</v>
      </c>
      <c r="C87" s="8" t="s">
        <v>90</v>
      </c>
      <c r="D87" s="9">
        <v>600</v>
      </c>
      <c r="E87" t="str">
        <f>VLOOKUP(C87,[1]发票相关!$C$1:$F$65536,3,0)</f>
        <v>黄雪娟</v>
      </c>
      <c r="F87">
        <f>VLOOKUP(E87,[1]发票相关!$E$1:$F$65536,2,0)</f>
        <v>13860936766</v>
      </c>
    </row>
    <row r="88" ht="14.25" spans="1:6">
      <c r="A88" s="6">
        <v>86</v>
      </c>
      <c r="B88" s="7">
        <v>968845</v>
      </c>
      <c r="C88" s="8" t="s">
        <v>91</v>
      </c>
      <c r="D88" s="9">
        <v>600</v>
      </c>
      <c r="E88" t="str">
        <f>VLOOKUP(C88,[1]发票相关!$C$1:$F$65536,3,0)</f>
        <v>陈秋江</v>
      </c>
      <c r="F88">
        <f>VLOOKUP(E88,[1]发票相关!$E$1:$F$65536,2,0)</f>
        <v>13860485353</v>
      </c>
    </row>
    <row r="89" ht="14.25" spans="1:6">
      <c r="A89" s="6">
        <v>87</v>
      </c>
      <c r="B89" s="7">
        <v>968848</v>
      </c>
      <c r="C89" s="8" t="s">
        <v>92</v>
      </c>
      <c r="D89" s="9">
        <v>600</v>
      </c>
      <c r="E89" t="str">
        <f>VLOOKUP(C89,[1]发票相关!$C$1:$F$65536,3,0)</f>
        <v>唐昱杰</v>
      </c>
      <c r="F89">
        <f>VLOOKUP(E89,[1]发票相关!$E$1:$F$65536,2,0)</f>
        <v>18805900836</v>
      </c>
    </row>
    <row r="90" ht="14.25" spans="1:6">
      <c r="A90" s="6">
        <v>88</v>
      </c>
      <c r="B90" s="7">
        <v>968852</v>
      </c>
      <c r="C90" s="8" t="s">
        <v>93</v>
      </c>
      <c r="D90" s="9">
        <v>600</v>
      </c>
      <c r="E90" t="str">
        <f>VLOOKUP(C90,[1]发票相关!$C$1:$F$65536,3,0)</f>
        <v>翁剑靖</v>
      </c>
      <c r="F90">
        <f>VLOOKUP(E90,[1]发票相关!$E$1:$F$65536,2,0)</f>
        <v>13799690990</v>
      </c>
    </row>
    <row r="91" ht="14.25" spans="1:6">
      <c r="A91" s="6">
        <v>89</v>
      </c>
      <c r="B91" s="7">
        <v>968853</v>
      </c>
      <c r="C91" s="8" t="s">
        <v>94</v>
      </c>
      <c r="D91" s="9">
        <v>600</v>
      </c>
      <c r="E91" t="str">
        <f>VLOOKUP(C91,[1]发票相关!$C$1:$F$65536,3,0)</f>
        <v>邓招雄</v>
      </c>
      <c r="F91">
        <f>VLOOKUP(E91,[1]发票相关!$E$1:$F$65536,2,0)</f>
        <v>18859178810</v>
      </c>
    </row>
    <row r="92" ht="14.25" spans="1:6">
      <c r="A92" s="6">
        <v>90</v>
      </c>
      <c r="B92" s="7">
        <v>968855</v>
      </c>
      <c r="C92" s="8" t="s">
        <v>37</v>
      </c>
      <c r="D92" s="9">
        <v>600</v>
      </c>
      <c r="E92" t="str">
        <f>VLOOKUP(C92,[1]发票相关!$C$1:$F$65536,3,0)</f>
        <v>陈艳</v>
      </c>
      <c r="F92">
        <f>VLOOKUP(E92,[1]发票相关!$E$1:$F$65536,2,0)</f>
        <v>13950206373</v>
      </c>
    </row>
    <row r="93" ht="14.25" spans="1:6">
      <c r="A93" s="6">
        <v>91</v>
      </c>
      <c r="B93" s="7">
        <v>968856</v>
      </c>
      <c r="C93" s="8" t="s">
        <v>95</v>
      </c>
      <c r="D93" s="9">
        <v>600</v>
      </c>
      <c r="E93" t="str">
        <f>VLOOKUP(C93,[1]发票相关!$C$1:$F$65536,3,0)</f>
        <v>郭云蒸</v>
      </c>
      <c r="F93">
        <f>VLOOKUP(E93,[1]发票相关!$E$1:$F$65536,2,0)</f>
        <v>15159886698</v>
      </c>
    </row>
    <row r="94" ht="14.25" spans="1:6">
      <c r="A94" s="6">
        <v>92</v>
      </c>
      <c r="B94" s="7">
        <v>968860</v>
      </c>
      <c r="C94" s="8" t="s">
        <v>96</v>
      </c>
      <c r="D94" s="9">
        <v>600</v>
      </c>
      <c r="E94" t="str">
        <f>VLOOKUP(C94,[1]发票相关!$C$1:$F$65536,3,0)</f>
        <v>张祥铮</v>
      </c>
      <c r="F94">
        <f>VLOOKUP(E94,[1]发票相关!$E$1:$F$65536,2,0)</f>
        <v>13959205433</v>
      </c>
    </row>
    <row r="95" ht="14.25" spans="1:6">
      <c r="A95" s="6">
        <v>93</v>
      </c>
      <c r="B95" s="7">
        <v>968866</v>
      </c>
      <c r="C95" s="8" t="s">
        <v>97</v>
      </c>
      <c r="D95" s="9">
        <v>600</v>
      </c>
      <c r="E95" t="str">
        <f>VLOOKUP(C95,[1]发票相关!$C$1:$F$65536,3,0)</f>
        <v>丘桂洪</v>
      </c>
      <c r="F95">
        <f>VLOOKUP(E95,[1]发票相关!$E$1:$F$65536,2,0)</f>
        <v>13860209165</v>
      </c>
    </row>
    <row r="96" ht="14.25" spans="1:6">
      <c r="A96" s="6">
        <v>94</v>
      </c>
      <c r="B96" s="7">
        <v>968869</v>
      </c>
      <c r="C96" s="8" t="s">
        <v>98</v>
      </c>
      <c r="D96" s="9">
        <v>600</v>
      </c>
      <c r="E96" t="str">
        <f>VLOOKUP(C96,[1]发票相关!$C$1:$F$65536,3,0)</f>
        <v>余光</v>
      </c>
      <c r="F96">
        <f>VLOOKUP(E96,[1]发票相关!$E$1:$F$65536,2,0)</f>
        <v>15959013226</v>
      </c>
    </row>
    <row r="97" ht="14.25" spans="1:6">
      <c r="A97" s="6">
        <v>95</v>
      </c>
      <c r="B97" s="7">
        <v>968870</v>
      </c>
      <c r="C97" s="8" t="s">
        <v>99</v>
      </c>
      <c r="D97" s="9">
        <v>600</v>
      </c>
      <c r="E97" t="str">
        <f>VLOOKUP(C97,[1]发票相关!$C$1:$F$65536,3,0)</f>
        <v>康智榕</v>
      </c>
      <c r="F97">
        <f>VLOOKUP(E97,[1]发票相关!$E$1:$F$65536,2,0)</f>
        <v>13950055516</v>
      </c>
    </row>
    <row r="98" ht="14.25" spans="1:6">
      <c r="A98" s="6">
        <v>96</v>
      </c>
      <c r="B98" s="7">
        <v>968871</v>
      </c>
      <c r="C98" s="8" t="s">
        <v>100</v>
      </c>
      <c r="D98" s="9">
        <v>600</v>
      </c>
      <c r="E98" t="str">
        <f>VLOOKUP(C98,[1]发票相关!$C$1:$F$65536,3,0)</f>
        <v>周秋吟</v>
      </c>
      <c r="F98">
        <f>VLOOKUP(E98,[1]发票相关!$E$1:$F$65536,2,0)</f>
        <v>13400593330</v>
      </c>
    </row>
    <row r="99" ht="14.25" spans="1:6">
      <c r="A99" s="6">
        <v>97</v>
      </c>
      <c r="B99" s="7">
        <v>968872</v>
      </c>
      <c r="C99" s="8" t="s">
        <v>101</v>
      </c>
      <c r="D99" s="9">
        <v>600</v>
      </c>
      <c r="E99" t="str">
        <f>VLOOKUP(C99,[1]发票相关!$C$1:$F$65536,3,0)</f>
        <v>陈龙</v>
      </c>
      <c r="F99">
        <f>VLOOKUP(E99,[1]发票相关!$E$1:$F$65536,2,0)</f>
        <v>13599534546</v>
      </c>
    </row>
    <row r="100" ht="14.25" spans="1:6">
      <c r="A100" s="6">
        <v>98</v>
      </c>
      <c r="B100" s="7">
        <v>968877</v>
      </c>
      <c r="C100" s="8" t="s">
        <v>102</v>
      </c>
      <c r="D100" s="9">
        <v>600</v>
      </c>
      <c r="E100" s="10" t="s">
        <v>167</v>
      </c>
      <c r="F100" s="11">
        <v>15659130991</v>
      </c>
    </row>
    <row r="101" ht="14.25" spans="1:6">
      <c r="A101" s="6">
        <v>99</v>
      </c>
      <c r="B101" s="7">
        <v>968878</v>
      </c>
      <c r="C101" s="8" t="s">
        <v>103</v>
      </c>
      <c r="D101" s="9">
        <v>600</v>
      </c>
      <c r="E101" t="str">
        <f>VLOOKUP(C101,[1]发票相关!$C$1:$F$65536,3,0)</f>
        <v>陈志榕</v>
      </c>
      <c r="F101">
        <f>VLOOKUP(E101,[1]发票相关!$E$1:$F$65536,2,0)</f>
        <v>18059130270</v>
      </c>
    </row>
    <row r="102" ht="14.25" spans="1:6">
      <c r="A102" s="6">
        <v>100</v>
      </c>
      <c r="B102" s="7">
        <v>968885</v>
      </c>
      <c r="C102" s="8" t="s">
        <v>104</v>
      </c>
      <c r="D102" s="9">
        <v>600</v>
      </c>
      <c r="E102" t="str">
        <f>VLOOKUP(C102,[1]发票相关!$C$1:$F$65536,3,0)</f>
        <v>郑崇平</v>
      </c>
      <c r="F102">
        <f>VLOOKUP(E102,[1]发票相关!$E$1:$F$65536,2,0)</f>
        <v>18559889933</v>
      </c>
    </row>
    <row r="103" ht="14.25" spans="1:6">
      <c r="A103" s="6">
        <v>101</v>
      </c>
      <c r="B103" s="7">
        <v>968890</v>
      </c>
      <c r="C103" s="8" t="s">
        <v>105</v>
      </c>
      <c r="D103" s="9">
        <v>600</v>
      </c>
      <c r="E103" t="str">
        <f>VLOOKUP(C103,[1]发票相关!$C$1:$F$65536,3,0)</f>
        <v>陈碧云</v>
      </c>
      <c r="F103">
        <f>VLOOKUP(E103,[1]发票相关!$E$1:$F$65536,2,0)</f>
        <v>13600977691</v>
      </c>
    </row>
    <row r="104" ht="14.25" spans="1:6">
      <c r="A104" s="6">
        <v>102</v>
      </c>
      <c r="B104" s="7">
        <v>968892</v>
      </c>
      <c r="C104" s="8" t="s">
        <v>106</v>
      </c>
      <c r="D104" s="9">
        <v>600</v>
      </c>
      <c r="E104" t="str">
        <f>VLOOKUP(C104,[1]发票相关!$C$1:$F$65536,3,0)</f>
        <v>刘惠琴</v>
      </c>
      <c r="F104">
        <f>VLOOKUP(E104,[1]发票相关!$E$1:$F$65536,2,0)</f>
        <v>18959569589</v>
      </c>
    </row>
    <row r="105" ht="14.25" spans="1:6">
      <c r="A105" s="6">
        <v>103</v>
      </c>
      <c r="B105" s="7">
        <v>968896</v>
      </c>
      <c r="C105" s="8" t="s">
        <v>107</v>
      </c>
      <c r="D105" s="9">
        <v>600</v>
      </c>
      <c r="E105" t="str">
        <f>VLOOKUP(C105,[1]发票相关!$C$1:$F$65536,3,0)</f>
        <v>陈迎新</v>
      </c>
      <c r="F105">
        <f>VLOOKUP(E105,[1]发票相关!$E$1:$F$65536,2,0)</f>
        <v>13625036835</v>
      </c>
    </row>
    <row r="106" ht="14.25" spans="1:6">
      <c r="A106" s="6">
        <v>104</v>
      </c>
      <c r="B106" s="7">
        <v>968897</v>
      </c>
      <c r="C106" s="8" t="s">
        <v>108</v>
      </c>
      <c r="D106" s="9">
        <v>600</v>
      </c>
      <c r="E106" t="str">
        <f>VLOOKUP(C106,[1]发票相关!$C$1:$F$65536,3,0)</f>
        <v>时嘉临</v>
      </c>
      <c r="F106">
        <f>VLOOKUP(E106,[1]发票相关!$E$1:$F$65536,2,0)</f>
        <v>18350001007</v>
      </c>
    </row>
    <row r="107" ht="14.25" spans="1:6">
      <c r="A107" s="6">
        <v>105</v>
      </c>
      <c r="B107" s="7">
        <v>968899</v>
      </c>
      <c r="C107" s="8" t="s">
        <v>109</v>
      </c>
      <c r="D107" s="9">
        <v>600</v>
      </c>
      <c r="E107" t="str">
        <f>VLOOKUP(C107,[1]发票相关!$C$1:$F$65536,3,0)</f>
        <v>吴陈晶</v>
      </c>
      <c r="F107">
        <f>VLOOKUP(E107,[1]发票相关!$E$1:$F$65536,2,0)</f>
        <v>13799402192</v>
      </c>
    </row>
    <row r="108" ht="14.25" spans="1:6">
      <c r="A108" s="6">
        <v>106</v>
      </c>
      <c r="B108" s="7">
        <v>968902</v>
      </c>
      <c r="C108" s="8" t="s">
        <v>110</v>
      </c>
      <c r="D108" s="9">
        <v>600</v>
      </c>
      <c r="E108" t="str">
        <f>VLOOKUP(C108,[1]发票相关!$C$1:$F$65536,3,0)</f>
        <v>郑凌立</v>
      </c>
      <c r="F108">
        <f>VLOOKUP(E108,[1]发票相关!$E$1:$F$65536,2,0)</f>
        <v>13850216600</v>
      </c>
    </row>
    <row r="109" ht="14.25" spans="1:6">
      <c r="A109" s="6">
        <v>107</v>
      </c>
      <c r="B109" s="7">
        <v>968905</v>
      </c>
      <c r="C109" s="8" t="s">
        <v>111</v>
      </c>
      <c r="D109" s="9">
        <v>600</v>
      </c>
      <c r="E109" t="str">
        <f>VLOOKUP(C109,[1]发票相关!$C$1:$F$65536,3,0)</f>
        <v>杨加裕</v>
      </c>
      <c r="F109">
        <f>VLOOKUP(E109,[1]发票相关!$E$1:$F$65536,2,0)</f>
        <v>18859672222</v>
      </c>
    </row>
    <row r="110" ht="14.25" spans="1:6">
      <c r="A110" s="6">
        <v>108</v>
      </c>
      <c r="B110" s="7">
        <v>968907</v>
      </c>
      <c r="C110" s="8" t="s">
        <v>112</v>
      </c>
      <c r="D110" s="9">
        <v>600</v>
      </c>
      <c r="E110" t="str">
        <f>VLOOKUP(C110,[1]发票相关!$C$1:$F$65536,3,0)</f>
        <v>潘宇</v>
      </c>
      <c r="F110">
        <f>VLOOKUP(E110,[1]发票相关!$E$1:$F$65536,2,0)</f>
        <v>13675008009</v>
      </c>
    </row>
    <row r="111" ht="14.25" spans="1:6">
      <c r="A111" s="6">
        <v>109</v>
      </c>
      <c r="B111" s="7">
        <v>968910</v>
      </c>
      <c r="C111" s="8" t="s">
        <v>113</v>
      </c>
      <c r="D111" s="9">
        <v>600</v>
      </c>
      <c r="E111" t="str">
        <f>VLOOKUP(C111,[1]发票相关!$C$1:$F$65536,3,0)</f>
        <v>袁庆南</v>
      </c>
      <c r="F111">
        <f>VLOOKUP(E111,[1]发票相关!$E$1:$F$65536,2,0)</f>
        <v>13666033953</v>
      </c>
    </row>
    <row r="112" ht="14.25" spans="1:6">
      <c r="A112" s="6">
        <v>110</v>
      </c>
      <c r="B112" s="7">
        <v>968917</v>
      </c>
      <c r="C112" s="8" t="s">
        <v>114</v>
      </c>
      <c r="D112" s="9">
        <v>600</v>
      </c>
      <c r="E112" t="str">
        <f>VLOOKUP(C112,[1]发票相关!$C$1:$F$65536,3,0)</f>
        <v>陈杰</v>
      </c>
      <c r="F112">
        <f>VLOOKUP(E112,[1]发票相关!$E$1:$F$65536,2,0)</f>
        <v>13489118296</v>
      </c>
    </row>
    <row r="113" ht="14.25" spans="1:6">
      <c r="A113" s="6">
        <v>111</v>
      </c>
      <c r="B113" s="7">
        <v>968919</v>
      </c>
      <c r="C113" s="8" t="s">
        <v>115</v>
      </c>
      <c r="D113" s="9">
        <v>600</v>
      </c>
      <c r="E113" t="str">
        <f>VLOOKUP(C113,[1]发票相关!$C$1:$F$65536,3,0)</f>
        <v>庄碧红</v>
      </c>
      <c r="F113">
        <f>VLOOKUP(E113,[1]发票相关!$E$1:$F$65536,2,0)</f>
        <v>13600756556</v>
      </c>
    </row>
    <row r="114" ht="14.25" spans="1:6">
      <c r="A114" s="6">
        <v>112</v>
      </c>
      <c r="B114" s="7">
        <v>968922</v>
      </c>
      <c r="C114" s="8" t="s">
        <v>116</v>
      </c>
      <c r="D114" s="9">
        <v>600</v>
      </c>
      <c r="E114" t="str">
        <f>VLOOKUP(C114,[1]发票相关!$C$1:$F$65536,3,0)</f>
        <v>许文怀</v>
      </c>
      <c r="F114">
        <f>VLOOKUP(E114,[1]发票相关!$E$1:$F$65536,2,0)</f>
        <v>13605953989</v>
      </c>
    </row>
    <row r="115" ht="14.25" spans="1:6">
      <c r="A115" s="6">
        <v>113</v>
      </c>
      <c r="B115" s="7">
        <v>968923</v>
      </c>
      <c r="C115" s="8" t="s">
        <v>117</v>
      </c>
      <c r="D115" s="9">
        <v>600</v>
      </c>
      <c r="E115" t="str">
        <f>VLOOKUP(C115,[1]发票相关!$C$1:$F$65536,3,0)</f>
        <v>黄德凯</v>
      </c>
      <c r="F115">
        <f>VLOOKUP(E115,[1]发票相关!$E$1:$F$65536,2,0)</f>
        <v>13358551111</v>
      </c>
    </row>
    <row r="116" ht="14.25" spans="1:6">
      <c r="A116" s="6">
        <v>114</v>
      </c>
      <c r="B116" s="7">
        <v>968926</v>
      </c>
      <c r="C116" s="8" t="s">
        <v>118</v>
      </c>
      <c r="D116" s="9">
        <v>600</v>
      </c>
      <c r="E116" t="str">
        <f>VLOOKUP(C116,[1]发票相关!$C$1:$F$65536,3,0)</f>
        <v>林英</v>
      </c>
      <c r="F116">
        <f>VLOOKUP(E116,[1]发票相关!$E$1:$F$65536,2,0)</f>
        <v>13655030108</v>
      </c>
    </row>
    <row r="117" ht="14.25" spans="1:6">
      <c r="A117" s="6">
        <v>115</v>
      </c>
      <c r="B117" s="7">
        <v>968929</v>
      </c>
      <c r="C117" s="8" t="s">
        <v>119</v>
      </c>
      <c r="D117" s="9">
        <v>600</v>
      </c>
      <c r="E117" t="str">
        <f>VLOOKUP(C117,[1]发票相关!$C$1:$F$65536,3,0)</f>
        <v>周佳楠</v>
      </c>
      <c r="F117">
        <f>VLOOKUP(E117,[1]发票相关!$E$1:$F$65536,2,0)</f>
        <v>13860639288</v>
      </c>
    </row>
    <row r="118" ht="14.25" spans="1:6">
      <c r="A118" s="6">
        <v>116</v>
      </c>
      <c r="B118" s="7">
        <v>968933</v>
      </c>
      <c r="C118" s="8" t="s">
        <v>120</v>
      </c>
      <c r="D118" s="9">
        <v>600</v>
      </c>
      <c r="E118" t="str">
        <f>VLOOKUP(C118,[1]发票相关!$C$1:$F$65536,3,0)</f>
        <v>赵榕</v>
      </c>
      <c r="F118">
        <f>VLOOKUP(E118,[1]发票相关!$E$1:$F$65536,2,0)</f>
        <v>15960023748</v>
      </c>
    </row>
    <row r="119" ht="14.25" spans="1:6">
      <c r="A119" s="6">
        <v>117</v>
      </c>
      <c r="B119" s="7">
        <v>968936</v>
      </c>
      <c r="C119" s="8" t="s">
        <v>121</v>
      </c>
      <c r="D119" s="9">
        <v>600</v>
      </c>
      <c r="E119" t="str">
        <f>VLOOKUP(C119,[1]发票相关!$C$1:$F$65536,3,0)</f>
        <v>邓鑫</v>
      </c>
      <c r="F119">
        <f>VLOOKUP(E119,[1]发票相关!$E$1:$F$65536,2,0)</f>
        <v>18039896912</v>
      </c>
    </row>
    <row r="120" ht="14.25" spans="1:6">
      <c r="A120" s="6">
        <v>118</v>
      </c>
      <c r="B120" s="7">
        <v>968938</v>
      </c>
      <c r="C120" s="8" t="s">
        <v>122</v>
      </c>
      <c r="D120" s="9">
        <v>600</v>
      </c>
      <c r="E120" t="str">
        <f>VLOOKUP(C120,[1]发票相关!$C$1:$F$65536,3,0)</f>
        <v>李瑞耀</v>
      </c>
      <c r="F120">
        <f>VLOOKUP(E120,[1]发票相关!$E$1:$F$65536,2,0)</f>
        <v>13960811366</v>
      </c>
    </row>
    <row r="121" ht="14.25" spans="1:6">
      <c r="A121" s="6">
        <v>119</v>
      </c>
      <c r="B121" s="7">
        <v>968944</v>
      </c>
      <c r="C121" s="8" t="s">
        <v>123</v>
      </c>
      <c r="D121" s="9">
        <v>600</v>
      </c>
      <c r="E121" t="str">
        <f>VLOOKUP(C121,[1]发票相关!$C$1:$F$65536,3,0)</f>
        <v>赵飞辉</v>
      </c>
      <c r="F121">
        <f>VLOOKUP(E121,[1]发票相关!$E$1:$F$65536,2,0)</f>
        <v>18020885855</v>
      </c>
    </row>
    <row r="122" ht="14.25" spans="1:6">
      <c r="A122" s="6">
        <v>120</v>
      </c>
      <c r="B122" s="7">
        <v>968948</v>
      </c>
      <c r="C122" s="8" t="s">
        <v>124</v>
      </c>
      <c r="D122" s="9">
        <v>600</v>
      </c>
      <c r="E122" t="str">
        <f>VLOOKUP(C122,[1]发票相关!$C$1:$F$65536,3,0)</f>
        <v>吴渠</v>
      </c>
      <c r="F122">
        <f>VLOOKUP(E122,[1]发票相关!$E$1:$F$65536,2,0)</f>
        <v>13559108200</v>
      </c>
    </row>
    <row r="123" ht="14.25" spans="1:6">
      <c r="A123" s="6">
        <v>121</v>
      </c>
      <c r="B123" s="7">
        <v>968949</v>
      </c>
      <c r="C123" s="8" t="s">
        <v>125</v>
      </c>
      <c r="D123" s="9">
        <v>600</v>
      </c>
      <c r="E123" t="str">
        <f>VLOOKUP(C123,[1]发票相关!$C$1:$F$65536,3,0)</f>
        <v>李志明</v>
      </c>
      <c r="F123">
        <f>VLOOKUP(E123,[1]发票相关!$E$1:$F$65536,2,0)</f>
        <v>13860800060</v>
      </c>
    </row>
    <row r="124" ht="14.25" spans="1:6">
      <c r="A124" s="6">
        <v>122</v>
      </c>
      <c r="B124" s="7">
        <v>968950</v>
      </c>
      <c r="C124" s="8" t="s">
        <v>126</v>
      </c>
      <c r="D124" s="9">
        <v>600</v>
      </c>
      <c r="E124" t="str">
        <f>VLOOKUP(C124,[1]发票相关!$C$1:$F$65536,3,0)</f>
        <v>叶亚君</v>
      </c>
      <c r="F124">
        <f>VLOOKUP(E124,[1]发票相关!$E$1:$F$65536,2,0)</f>
        <v>13606061963</v>
      </c>
    </row>
    <row r="125" ht="14.25" spans="1:6">
      <c r="A125" s="6">
        <v>123</v>
      </c>
      <c r="B125" s="7">
        <v>968951</v>
      </c>
      <c r="C125" s="8" t="s">
        <v>127</v>
      </c>
      <c r="D125" s="9">
        <v>600</v>
      </c>
      <c r="E125" t="str">
        <f>VLOOKUP(C125,[1]发票相关!$C$1:$F$65536,3,0)</f>
        <v>王霖</v>
      </c>
      <c r="F125">
        <f>VLOOKUP(E125,[1]发票相关!$E$1:$F$65536,2,0)</f>
        <v>18065770625</v>
      </c>
    </row>
    <row r="126" ht="14.25" spans="1:6">
      <c r="A126" s="6">
        <v>124</v>
      </c>
      <c r="B126" s="7">
        <v>968953</v>
      </c>
      <c r="C126" s="8" t="s">
        <v>128</v>
      </c>
      <c r="D126" s="9">
        <v>600</v>
      </c>
      <c r="E126" t="str">
        <f>VLOOKUP(C126,[1]发票相关!$C$1:$F$65536,3,0)</f>
        <v>廖崇伟</v>
      </c>
      <c r="F126">
        <f>VLOOKUP(E126,[1]发票相关!$E$1:$F$65536,2,0)</f>
        <v>18659050256</v>
      </c>
    </row>
    <row r="127" ht="14.25" spans="1:6">
      <c r="A127" s="6">
        <v>125</v>
      </c>
      <c r="B127" s="7">
        <v>968959</v>
      </c>
      <c r="C127" s="8" t="s">
        <v>129</v>
      </c>
      <c r="D127" s="9">
        <v>600</v>
      </c>
      <c r="E127" t="str">
        <f>VLOOKUP(C127,[1]发票相关!$C$1:$F$65536,3,0)</f>
        <v>张军</v>
      </c>
      <c r="F127">
        <f>VLOOKUP(E127,[1]发票相关!$E$1:$F$65536,2,0)</f>
        <v>13960086166</v>
      </c>
    </row>
    <row r="128" ht="14.25" spans="1:6">
      <c r="A128" s="6">
        <v>126</v>
      </c>
      <c r="B128" s="7">
        <v>968962</v>
      </c>
      <c r="C128" s="8" t="s">
        <v>130</v>
      </c>
      <c r="D128" s="9">
        <v>600</v>
      </c>
      <c r="E128" t="str">
        <f>VLOOKUP(C128,[1]发票相关!$C$1:$F$65536,3,0)</f>
        <v>黄伟萍</v>
      </c>
      <c r="F128">
        <f>VLOOKUP(E128,[1]发票相关!$E$1:$F$65536,2,0)</f>
        <v>15260396978</v>
      </c>
    </row>
    <row r="129" ht="14.25" spans="1:6">
      <c r="A129" s="6">
        <v>127</v>
      </c>
      <c r="B129" s="7">
        <v>968965</v>
      </c>
      <c r="C129" s="8" t="s">
        <v>131</v>
      </c>
      <c r="D129" s="9">
        <v>600</v>
      </c>
      <c r="E129" t="str">
        <f>VLOOKUP(C129,[1]发票相关!$C$1:$F$65536,3,0)</f>
        <v>陈丽群</v>
      </c>
      <c r="F129">
        <f>VLOOKUP(E129,[1]发票相关!$E$1:$F$65536,2,0)</f>
        <v>13656998460</v>
      </c>
    </row>
    <row r="130" ht="14.25" spans="1:6">
      <c r="A130" s="6">
        <v>128</v>
      </c>
      <c r="B130" s="7">
        <v>968966</v>
      </c>
      <c r="C130" s="8" t="s">
        <v>132</v>
      </c>
      <c r="D130" s="9">
        <v>600</v>
      </c>
      <c r="E130" t="str">
        <f>VLOOKUP(C130,[1]发票相关!$C$1:$F$65536,3,0)</f>
        <v>林民记</v>
      </c>
      <c r="F130">
        <f>VLOOKUP(E130,[1]发票相关!$E$1:$F$65536,2,0)</f>
        <v>18959695518</v>
      </c>
    </row>
    <row r="131" ht="14.25" spans="1:6">
      <c r="A131" s="6">
        <v>129</v>
      </c>
      <c r="B131" s="7">
        <v>968967</v>
      </c>
      <c r="C131" s="8" t="s">
        <v>133</v>
      </c>
      <c r="D131" s="9">
        <v>600</v>
      </c>
      <c r="E131" t="str">
        <f>VLOOKUP(C131,[1]发票相关!$C$1:$F$65536,3,0)</f>
        <v>叶春奇</v>
      </c>
      <c r="F131">
        <f>VLOOKUP(E131,[1]发票相关!$E$1:$F$65536,2,0)</f>
        <v>18960821502</v>
      </c>
    </row>
    <row r="132" ht="14.25" spans="1:6">
      <c r="A132" s="6">
        <v>130</v>
      </c>
      <c r="B132" s="7">
        <v>968968</v>
      </c>
      <c r="C132" s="8" t="s">
        <v>134</v>
      </c>
      <c r="D132" s="9">
        <v>600</v>
      </c>
      <c r="E132" t="str">
        <f>VLOOKUP(C132,[1]发票相关!$C$1:$F$65536,3,0)</f>
        <v>刘荣帆</v>
      </c>
      <c r="F132">
        <f>VLOOKUP(E132,[1]发票相关!$E$1:$F$65536,2,0)</f>
        <v>18659302019</v>
      </c>
    </row>
    <row r="133" ht="14.25" spans="1:6">
      <c r="A133" s="6">
        <v>131</v>
      </c>
      <c r="B133" s="7">
        <v>968969</v>
      </c>
      <c r="C133" s="8" t="s">
        <v>135</v>
      </c>
      <c r="D133" s="9">
        <v>600</v>
      </c>
      <c r="E133" t="str">
        <f>VLOOKUP(C133,[1]发票相关!$C$1:$F$65536,3,0)</f>
        <v>王成毅</v>
      </c>
      <c r="F133">
        <f>VLOOKUP(E133,[1]发票相关!$E$1:$F$65536,2,0)</f>
        <v>13806923536</v>
      </c>
    </row>
    <row r="134" ht="14.25" spans="1:6">
      <c r="A134" s="6">
        <v>132</v>
      </c>
      <c r="B134" s="7">
        <v>968970</v>
      </c>
      <c r="C134" s="8" t="s">
        <v>136</v>
      </c>
      <c r="D134" s="9">
        <v>600</v>
      </c>
      <c r="E134" t="str">
        <f>VLOOKUP(C134,[1]发票相关!$C$1:$F$65536,3,0)</f>
        <v>林清山</v>
      </c>
      <c r="F134">
        <f>VLOOKUP(E134,[1]发票相关!$E$1:$F$65536,2,0)</f>
        <v>13696916527</v>
      </c>
    </row>
    <row r="135" ht="14.25" spans="1:6">
      <c r="A135" s="6">
        <v>133</v>
      </c>
      <c r="B135" s="7">
        <v>968973</v>
      </c>
      <c r="C135" s="8" t="s">
        <v>137</v>
      </c>
      <c r="D135" s="9">
        <v>600</v>
      </c>
      <c r="E135" t="str">
        <f>VLOOKUP(C135,[1]发票相关!$C$1:$F$65536,3,0)</f>
        <v>黄德凯</v>
      </c>
      <c r="F135">
        <f>VLOOKUP(E135,[1]发票相关!$E$1:$F$65536,2,0)</f>
        <v>13358551111</v>
      </c>
    </row>
    <row r="136" ht="14.25" spans="1:6">
      <c r="A136" s="6">
        <v>134</v>
      </c>
      <c r="B136" s="7">
        <v>968975</v>
      </c>
      <c r="C136" s="8" t="s">
        <v>138</v>
      </c>
      <c r="D136" s="9">
        <v>600</v>
      </c>
      <c r="E136" t="str">
        <f>VLOOKUP(C136,[1]发票相关!$C$1:$F$65536,3,0)</f>
        <v>邹璐瑶</v>
      </c>
      <c r="F136">
        <f>VLOOKUP(E136,[1]发票相关!$E$1:$F$65536,2,0)</f>
        <v>15980119135</v>
      </c>
    </row>
    <row r="137" ht="14.25" spans="1:6">
      <c r="A137" s="6">
        <v>135</v>
      </c>
      <c r="B137" s="7">
        <v>968979</v>
      </c>
      <c r="C137" s="8" t="s">
        <v>139</v>
      </c>
      <c r="D137" s="9">
        <v>600</v>
      </c>
      <c r="E137" t="str">
        <f>VLOOKUP(C137,[1]发票相关!$C$1:$F$65536,3,0)</f>
        <v>伊勍</v>
      </c>
      <c r="F137">
        <f>VLOOKUP(E137,[1]发票相关!$E$1:$F$65536,2,0)</f>
        <v>13616956321</v>
      </c>
    </row>
    <row r="138" ht="14.25" spans="1:6">
      <c r="A138" s="6">
        <v>136</v>
      </c>
      <c r="B138" s="7">
        <v>968985</v>
      </c>
      <c r="C138" s="8" t="s">
        <v>140</v>
      </c>
      <c r="D138" s="9">
        <v>600</v>
      </c>
      <c r="E138" t="str">
        <f>VLOOKUP(C138,[1]发票相关!$C$1:$F$65536,3,0)</f>
        <v>杨剑辉</v>
      </c>
      <c r="F138">
        <f>VLOOKUP(E138,[1]发票相关!$E$1:$F$65536,2,0)</f>
        <v>18960665036</v>
      </c>
    </row>
    <row r="139" ht="14.25" spans="1:6">
      <c r="A139" s="6">
        <v>137</v>
      </c>
      <c r="B139" s="7">
        <v>968987</v>
      </c>
      <c r="C139" s="8" t="s">
        <v>141</v>
      </c>
      <c r="D139" s="9">
        <v>600</v>
      </c>
      <c r="E139" t="str">
        <f>VLOOKUP(C139,[1]发票相关!$C$1:$F$65536,3,0)</f>
        <v>傅毅梅</v>
      </c>
      <c r="F139">
        <f>VLOOKUP(E139,[1]发票相关!$E$1:$F$65536,2,0)</f>
        <v>18605916987</v>
      </c>
    </row>
    <row r="140" ht="14.25" spans="1:6">
      <c r="A140" s="6">
        <v>138</v>
      </c>
      <c r="B140" s="7">
        <v>968988</v>
      </c>
      <c r="C140" s="8" t="s">
        <v>142</v>
      </c>
      <c r="D140" s="9">
        <v>600</v>
      </c>
      <c r="E140" t="str">
        <f>VLOOKUP(C140,[1]发票相关!$C$1:$F$65536,3,0)</f>
        <v>黄爱霞</v>
      </c>
      <c r="F140">
        <f>VLOOKUP(E140,[1]发票相关!$E$1:$F$65536,2,0)</f>
        <v>13159219762</v>
      </c>
    </row>
    <row r="141" ht="14.25" spans="1:6">
      <c r="A141" s="6">
        <v>139</v>
      </c>
      <c r="B141" s="7">
        <v>968992</v>
      </c>
      <c r="C141" s="8" t="s">
        <v>143</v>
      </c>
      <c r="D141" s="9">
        <v>600</v>
      </c>
      <c r="E141" t="str">
        <f>VLOOKUP(C141,[1]发票相关!$C$1:$F$65536,3,0)</f>
        <v>方明耀</v>
      </c>
      <c r="F141">
        <f>VLOOKUP(E141,[1]发票相关!$E$1:$F$65536,2,0)</f>
        <v>13799603555</v>
      </c>
    </row>
    <row r="142" ht="14.25" spans="1:6">
      <c r="A142" s="6">
        <v>140</v>
      </c>
      <c r="B142" s="7">
        <v>968994</v>
      </c>
      <c r="C142" s="8" t="s">
        <v>144</v>
      </c>
      <c r="D142" s="9">
        <v>600</v>
      </c>
      <c r="E142" t="str">
        <f>VLOOKUP(C142,[1]发票相关!$C$1:$F$65536,3,0)</f>
        <v>杨俊勇</v>
      </c>
      <c r="F142">
        <f>VLOOKUP(E142,[1]发票相关!$E$1:$F$65536,2,0)</f>
        <v>15759639999</v>
      </c>
    </row>
    <row r="143" ht="14.25" spans="1:6">
      <c r="A143" s="6">
        <v>141</v>
      </c>
      <c r="B143" s="7">
        <v>968996</v>
      </c>
      <c r="C143" s="8" t="s">
        <v>145</v>
      </c>
      <c r="D143" s="9">
        <v>600</v>
      </c>
      <c r="E143" t="str">
        <f>VLOOKUP(C143,[1]发票相关!$C$1:$F$65536,3,0)</f>
        <v>陈礼善</v>
      </c>
      <c r="F143">
        <f>VLOOKUP(E143,[1]发票相关!$E$1:$F$65536,2,0)</f>
        <v>13609535818</v>
      </c>
    </row>
    <row r="144" ht="14.25" spans="1:6">
      <c r="A144" s="6">
        <v>142</v>
      </c>
      <c r="B144" s="7">
        <v>968997</v>
      </c>
      <c r="C144" s="8" t="s">
        <v>146</v>
      </c>
      <c r="D144" s="9">
        <v>600</v>
      </c>
      <c r="E144" t="str">
        <f>VLOOKUP(C144,[1]发票相关!$C$1:$F$65536,3,0)</f>
        <v>倪海明</v>
      </c>
      <c r="F144">
        <f>VLOOKUP(E144,[1]发票相关!$E$1:$F$65536,2,0)</f>
        <v>18559993198</v>
      </c>
    </row>
    <row r="145" ht="14.25" spans="1:6">
      <c r="A145" s="6">
        <v>143</v>
      </c>
      <c r="B145" s="7">
        <v>968998</v>
      </c>
      <c r="C145" s="8" t="s">
        <v>147</v>
      </c>
      <c r="D145" s="9">
        <v>600</v>
      </c>
      <c r="E145" t="str">
        <f>VLOOKUP(C145,[1]发票相关!$C$1:$F$65536,3,0)</f>
        <v>陈政生</v>
      </c>
      <c r="F145">
        <f>VLOOKUP(E145,[1]发票相关!$E$1:$F$65536,2,0)</f>
        <v>18950780099</v>
      </c>
    </row>
    <row r="146" ht="14.25" spans="1:6">
      <c r="A146" s="6">
        <v>144</v>
      </c>
      <c r="B146" s="12">
        <v>968999</v>
      </c>
      <c r="C146" s="8" t="s">
        <v>148</v>
      </c>
      <c r="D146" s="9">
        <v>600</v>
      </c>
      <c r="E146" s="19" t="s">
        <v>157</v>
      </c>
      <c r="F146" s="19">
        <v>19959235119</v>
      </c>
    </row>
    <row r="147" ht="14.25" spans="1:6">
      <c r="A147" s="6">
        <v>145</v>
      </c>
      <c r="B147" s="7">
        <v>969120</v>
      </c>
      <c r="C147" s="8" t="s">
        <v>149</v>
      </c>
      <c r="D147" s="9">
        <v>600</v>
      </c>
      <c r="E147" t="str">
        <f>VLOOKUP(C147,[1]发票相关!$C$1:$F$65536,3,0)</f>
        <v>尤勇</v>
      </c>
      <c r="F147">
        <v>18650358289</v>
      </c>
    </row>
    <row r="148" ht="14.25" spans="1:6">
      <c r="A148" s="6">
        <v>146</v>
      </c>
      <c r="B148" s="7">
        <v>969618</v>
      </c>
      <c r="C148" s="8" t="s">
        <v>150</v>
      </c>
      <c r="D148" s="9">
        <v>600</v>
      </c>
      <c r="E148" t="s">
        <v>168</v>
      </c>
      <c r="F148">
        <v>13905915913</v>
      </c>
    </row>
    <row r="149" ht="14.25" spans="1:6">
      <c r="A149" s="6">
        <v>147</v>
      </c>
      <c r="B149" s="12"/>
      <c r="C149" s="8" t="s">
        <v>151</v>
      </c>
      <c r="D149" s="9">
        <v>584550</v>
      </c>
      <c r="E149">
        <f>VLOOKUP(C149,[1]发票相关!$C$1:$F$65536,3,0)</f>
        <v>0</v>
      </c>
      <c r="F149" t="e">
        <f>VLOOKUP(E149,[1]发票相关!$E$1:$F$65536,2,0)</f>
        <v>#N/A</v>
      </c>
    </row>
    <row r="150" ht="14.25" spans="1:6">
      <c r="A150" s="6">
        <v>148</v>
      </c>
      <c r="B150" s="12"/>
      <c r="C150" s="8" t="s">
        <v>152</v>
      </c>
      <c r="D150" s="9">
        <v>56400</v>
      </c>
      <c r="E150">
        <f>VLOOKUP(C150,[1]发票相关!$C$1:$F$65536,3,0)</f>
        <v>0</v>
      </c>
      <c r="F150" t="e">
        <f>VLOOKUP(E150,[1]发票相关!$E$1:$F$65536,2,0)</f>
        <v>#N/A</v>
      </c>
    </row>
    <row r="151" ht="14.25" spans="1:6">
      <c r="A151" s="6">
        <v>149</v>
      </c>
      <c r="B151" s="12"/>
      <c r="C151" s="8" t="s">
        <v>153</v>
      </c>
      <c r="D151" s="9">
        <v>110850</v>
      </c>
      <c r="E151">
        <f>VLOOKUP(C151,[1]发票相关!$C$1:$F$65536,3,0)</f>
        <v>0</v>
      </c>
      <c r="F151" t="e">
        <f>VLOOKUP(E151,[1]发票相关!$E$1:$F$65536,2,0)</f>
        <v>#N/A</v>
      </c>
    </row>
    <row r="152" ht="15" spans="1:4">
      <c r="A152" s="20" t="s">
        <v>154</v>
      </c>
      <c r="B152" s="21"/>
      <c r="C152" s="22"/>
      <c r="D152" s="23">
        <f>SUM(D3:D151)</f>
        <v>996000</v>
      </c>
    </row>
    <row r="156" spans="3:3">
      <c r="C156" s="8" t="s">
        <v>151</v>
      </c>
    </row>
    <row r="157" spans="3:3">
      <c r="C157" s="8" t="s">
        <v>152</v>
      </c>
    </row>
    <row r="158" spans="3:3">
      <c r="C158" s="8" t="s">
        <v>153</v>
      </c>
    </row>
    <row r="159" spans="3:3">
      <c r="C159" s="8" t="s">
        <v>9</v>
      </c>
    </row>
    <row r="160" spans="3:3">
      <c r="C160" s="8" t="s">
        <v>11</v>
      </c>
    </row>
    <row r="161" spans="3:3">
      <c r="C161" s="8" t="s">
        <v>49</v>
      </c>
    </row>
  </sheetData>
  <autoFilter ref="A2:F152">
    <extLst/>
  </autoFilter>
  <mergeCells count="4">
    <mergeCell ref="A1:D1"/>
    <mergeCell ref="A152:C152"/>
    <mergeCell ref="C58:C60"/>
    <mergeCell ref="D58:D6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呈批</vt:lpstr>
      <vt:lpstr>Sheet2</vt:lpstr>
      <vt:lpstr>发票相关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ysq</dc:creator>
  <cp:lastModifiedBy>冬瓜糖</cp:lastModifiedBy>
  <dcterms:created xsi:type="dcterms:W3CDTF">2021-01-04T10:30:00Z</dcterms:created>
  <dcterms:modified xsi:type="dcterms:W3CDTF">2021-01-08T04:17:42Z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